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ko_tani_transcont\OneDrive\Documents\A LCL schedule for WEB\"/>
    </mc:Choice>
  </mc:AlternateContent>
  <xr:revisionPtr revIDLastSave="0" documentId="8_{471E83AE-414C-43BA-A6BA-784FB2168CE3}" xr6:coauthVersionLast="47" xr6:coauthVersionMax="47" xr10:uidLastSave="{00000000-0000-0000-0000-000000000000}"/>
  <bookViews>
    <workbookView xWindow="-27780" yWindow="0" windowWidth="29010" windowHeight="14805" xr2:uid="{97D15AF4-3F5E-437D-8BE1-3506DF7A8247}"/>
  </bookViews>
  <sheets>
    <sheet name="SMZ,YOK,TYO-NY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3" i="1" l="1"/>
  <c r="N33" i="1" s="1"/>
  <c r="O33" i="1" s="1"/>
  <c r="P33" i="1" s="1"/>
  <c r="Q33" i="1" s="1"/>
  <c r="R33" i="1" s="1"/>
  <c r="S33" i="1" s="1"/>
  <c r="L32" i="1"/>
  <c r="K32" i="1"/>
  <c r="J32" i="1"/>
  <c r="I32" i="1"/>
  <c r="M31" i="1"/>
  <c r="N31" i="1" s="1"/>
  <c r="O31" i="1" s="1"/>
  <c r="P31" i="1" s="1"/>
  <c r="Q31" i="1" s="1"/>
  <c r="R31" i="1" s="1"/>
  <c r="S31" i="1" s="1"/>
  <c r="I30" i="1"/>
  <c r="M29" i="1"/>
  <c r="N29" i="1" s="1"/>
  <c r="O29" i="1" s="1"/>
  <c r="P29" i="1" s="1"/>
  <c r="Q29" i="1" s="1"/>
  <c r="R29" i="1" s="1"/>
  <c r="S29" i="1" s="1"/>
  <c r="L28" i="1"/>
  <c r="K28" i="1"/>
  <c r="J28" i="1"/>
  <c r="I28" i="1"/>
  <c r="M27" i="1"/>
  <c r="N27" i="1" s="1"/>
  <c r="O27" i="1" s="1"/>
  <c r="P27" i="1" s="1"/>
  <c r="Q27" i="1" s="1"/>
  <c r="R27" i="1" s="1"/>
  <c r="S27" i="1" s="1"/>
  <c r="L26" i="1"/>
  <c r="K26" i="1"/>
  <c r="J26" i="1"/>
  <c r="I26" i="1"/>
  <c r="M25" i="1"/>
  <c r="N25" i="1" s="1"/>
  <c r="O25" i="1" s="1"/>
  <c r="P25" i="1" s="1"/>
  <c r="Q25" i="1" s="1"/>
  <c r="R25" i="1" s="1"/>
  <c r="S25" i="1" s="1"/>
  <c r="L24" i="1"/>
  <c r="I24" i="1"/>
  <c r="N23" i="1"/>
  <c r="O23" i="1" s="1"/>
  <c r="P23" i="1" s="1"/>
  <c r="Q23" i="1" s="1"/>
  <c r="R23" i="1" s="1"/>
  <c r="S23" i="1" s="1"/>
  <c r="M23" i="1"/>
  <c r="I22" i="1"/>
  <c r="M21" i="1"/>
  <c r="N21" i="1" s="1"/>
  <c r="O21" i="1" s="1"/>
  <c r="P21" i="1" s="1"/>
  <c r="Q21" i="1" s="1"/>
  <c r="R21" i="1" s="1"/>
  <c r="S21" i="1" s="1"/>
  <c r="L20" i="1"/>
  <c r="K20" i="1"/>
  <c r="J20" i="1"/>
  <c r="I20" i="1"/>
  <c r="M19" i="1"/>
  <c r="N19" i="1" s="1"/>
  <c r="O19" i="1" s="1"/>
  <c r="P19" i="1" s="1"/>
  <c r="Q19" i="1" s="1"/>
  <c r="R19" i="1" s="1"/>
  <c r="S19" i="1" s="1"/>
  <c r="L18" i="1"/>
  <c r="K18" i="1"/>
  <c r="J18" i="1"/>
  <c r="I18" i="1"/>
  <c r="M17" i="1"/>
  <c r="N17" i="1" s="1"/>
  <c r="O17" i="1" s="1"/>
  <c r="P17" i="1" s="1"/>
  <c r="Q17" i="1" s="1"/>
  <c r="R17" i="1" s="1"/>
  <c r="S17" i="1" s="1"/>
  <c r="L16" i="1"/>
  <c r="K16" i="1"/>
  <c r="J16" i="1"/>
  <c r="I16" i="1"/>
  <c r="M15" i="1"/>
  <c r="N15" i="1" s="1"/>
  <c r="O15" i="1" s="1"/>
  <c r="P15" i="1" s="1"/>
  <c r="Q15" i="1" s="1"/>
  <c r="R15" i="1" s="1"/>
  <c r="S15" i="1" s="1"/>
  <c r="L14" i="1"/>
  <c r="K14" i="1"/>
  <c r="J14" i="1"/>
  <c r="I14" i="1"/>
</calcChain>
</file>

<file path=xl/sharedStrings.xml><?xml version="1.0" encoding="utf-8"?>
<sst xmlns="http://schemas.openxmlformats.org/spreadsheetml/2006/main" count="115" uniqueCount="76">
  <si>
    <t>(1st)</t>
  </si>
  <si>
    <t>WK</t>
  </si>
  <si>
    <t>NORFOLK</t>
  </si>
  <si>
    <t>RICHMOND</t>
  </si>
  <si>
    <t>CHARLOTTE</t>
  </si>
  <si>
    <t>BOSTON</t>
  </si>
  <si>
    <t>ETA may change due to the congestion at the port and rail terminals.</t>
  </si>
  <si>
    <t>Schedule below are subject to change without prior notice.</t>
  </si>
  <si>
    <t>LCL to New York (from Shimizu/Yokohama/Tokyo)</t>
  </si>
  <si>
    <t>(2nd)</t>
  </si>
  <si>
    <t>YM TRANQULITY</t>
  </si>
  <si>
    <t>020E</t>
  </si>
  <si>
    <t>VESSEL
本船</t>
    <rPh sb="8" eb="10">
      <t>ホンセン</t>
    </rPh>
    <phoneticPr fontId="3"/>
  </si>
  <si>
    <t>VOY
次航</t>
    <rPh sb="5" eb="6">
      <t>ツギ</t>
    </rPh>
    <rPh sb="6" eb="7">
      <t>ワタル</t>
    </rPh>
    <phoneticPr fontId="3"/>
  </si>
  <si>
    <t>CARRIER
船会社</t>
    <rPh sb="9" eb="10">
      <t>フネ</t>
    </rPh>
    <rPh sb="10" eb="12">
      <t>カイシャ</t>
    </rPh>
    <phoneticPr fontId="3"/>
  </si>
  <si>
    <t>ETA-ETD</t>
    <phoneticPr fontId="3"/>
  </si>
  <si>
    <t xml:space="preserve">CFS CUT  </t>
    <phoneticPr fontId="3"/>
  </si>
  <si>
    <t>ETA CFS</t>
    <phoneticPr fontId="3"/>
  </si>
  <si>
    <t>TOKYO</t>
    <phoneticPr fontId="3"/>
  </si>
  <si>
    <t>SHIMIZU</t>
    <phoneticPr fontId="3"/>
  </si>
  <si>
    <t>YOKOHAMA</t>
    <phoneticPr fontId="3"/>
  </si>
  <si>
    <t>PUSAN</t>
    <phoneticPr fontId="5"/>
  </si>
  <si>
    <t>NEW YORK</t>
    <phoneticPr fontId="5"/>
  </si>
  <si>
    <t>RALEIGH</t>
    <phoneticPr fontId="5"/>
  </si>
  <si>
    <t>SAVANNAH</t>
    <phoneticPr fontId="5"/>
  </si>
  <si>
    <t>CHARLESTON</t>
    <phoneticPr fontId="5"/>
  </si>
  <si>
    <t xml:space="preserve">PHILADELPHIA
</t>
    <phoneticPr fontId="5"/>
  </si>
  <si>
    <t>PITTSBURGH</t>
    <phoneticPr fontId="3"/>
  </si>
  <si>
    <t>BALTIMORE</t>
    <phoneticPr fontId="3"/>
  </si>
  <si>
    <t>ADDISON</t>
    <phoneticPr fontId="3"/>
  </si>
  <si>
    <t>060W</t>
    <phoneticPr fontId="3"/>
  </si>
  <si>
    <t>ONE</t>
    <phoneticPr fontId="3"/>
  </si>
  <si>
    <t>YM TRUST</t>
    <phoneticPr fontId="3"/>
  </si>
  <si>
    <t>105E</t>
    <phoneticPr fontId="3"/>
  </si>
  <si>
    <t>NYK PAULA</t>
    <phoneticPr fontId="3"/>
  </si>
  <si>
    <t>1042W</t>
    <phoneticPr fontId="3"/>
  </si>
  <si>
    <t>HYUNDAI MARS</t>
    <phoneticPr fontId="3"/>
  </si>
  <si>
    <t>055E</t>
    <phoneticPr fontId="3"/>
  </si>
  <si>
    <t>R2</t>
    <phoneticPr fontId="3"/>
  </si>
  <si>
    <t>IRENES RALLY</t>
    <phoneticPr fontId="3"/>
  </si>
  <si>
    <t>014W</t>
    <phoneticPr fontId="3"/>
  </si>
  <si>
    <t>R1</t>
    <phoneticPr fontId="3"/>
  </si>
  <si>
    <t>062W</t>
    <phoneticPr fontId="3"/>
  </si>
  <si>
    <t>R4</t>
    <phoneticPr fontId="3"/>
  </si>
  <si>
    <t xml:space="preserve">HYUNDAI SATURN </t>
    <phoneticPr fontId="3"/>
  </si>
  <si>
    <t>053E</t>
    <phoneticPr fontId="3"/>
  </si>
  <si>
    <t xml:space="preserve">NYK PAULA </t>
    <phoneticPr fontId="3"/>
  </si>
  <si>
    <t>1044W</t>
    <phoneticPr fontId="3"/>
  </si>
  <si>
    <t>*07/09</t>
    <phoneticPr fontId="3"/>
  </si>
  <si>
    <t>*07/10</t>
    <phoneticPr fontId="3"/>
  </si>
  <si>
    <t>*07/13</t>
    <phoneticPr fontId="3"/>
  </si>
  <si>
    <t>R5/6</t>
    <phoneticPr fontId="3"/>
  </si>
  <si>
    <t>ONE HANOI</t>
    <phoneticPr fontId="3"/>
  </si>
  <si>
    <t>056E</t>
    <phoneticPr fontId="3"/>
  </si>
  <si>
    <t>R3</t>
    <phoneticPr fontId="3"/>
  </si>
  <si>
    <t>016W</t>
    <phoneticPr fontId="3"/>
  </si>
  <si>
    <t>*07/16</t>
    <phoneticPr fontId="3"/>
  </si>
  <si>
    <t>*07/17</t>
    <phoneticPr fontId="3"/>
  </si>
  <si>
    <t>R7</t>
    <phoneticPr fontId="3"/>
  </si>
  <si>
    <t>ONE HENRY HUDSON</t>
    <phoneticPr fontId="3"/>
  </si>
  <si>
    <t>098E</t>
    <phoneticPr fontId="3"/>
  </si>
  <si>
    <t>064W</t>
    <phoneticPr fontId="3"/>
  </si>
  <si>
    <t>HYUNDAI EARTH</t>
    <phoneticPr fontId="3"/>
  </si>
  <si>
    <t>1046W</t>
    <phoneticPr fontId="3"/>
  </si>
  <si>
    <t>YM TOGETHER</t>
    <phoneticPr fontId="3"/>
  </si>
  <si>
    <t>023E</t>
    <phoneticPr fontId="3"/>
  </si>
  <si>
    <t>018W</t>
    <phoneticPr fontId="3"/>
  </si>
  <si>
    <t>*08/06</t>
    <phoneticPr fontId="3"/>
  </si>
  <si>
    <t>*08/07</t>
    <phoneticPr fontId="3"/>
  </si>
  <si>
    <t>*08/10</t>
    <phoneticPr fontId="3"/>
  </si>
  <si>
    <t>SEASPAN BEYOND</t>
    <phoneticPr fontId="3"/>
  </si>
  <si>
    <t>440E</t>
    <phoneticPr fontId="3"/>
  </si>
  <si>
    <t>066W</t>
    <phoneticPr fontId="3"/>
  </si>
  <si>
    <t>SEASPAN ADONIS</t>
    <phoneticPr fontId="3"/>
  </si>
  <si>
    <t>084E</t>
    <phoneticPr fontId="3"/>
  </si>
  <si>
    <t>NEXT UPDATE 08/04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</si>
</sst>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mm/dd"/>
    <numFmt numFmtId="166" formatCode="yyyy/mm/dd"/>
    <numFmt numFmtId="167" formatCode="\-\ mm/dd"/>
  </numFmts>
  <fonts count="23">
    <font>
      <sz val="11"/>
      <color rgb="FF000000"/>
      <name val="Calibri"/>
      <family val="2"/>
      <scheme val="minor"/>
    </font>
    <font>
      <sz val="9"/>
      <color theme="1"/>
      <name val="游ゴシック"/>
    </font>
    <font>
      <b/>
      <sz val="10"/>
      <color theme="1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b/>
      <sz val="16"/>
      <color theme="1"/>
      <name val="游ゴシック"/>
    </font>
    <font>
      <b/>
      <sz val="12"/>
      <color theme="1"/>
      <name val="游ゴシック"/>
    </font>
    <font>
      <b/>
      <sz val="20"/>
      <color theme="1"/>
      <name val="游ゴシック"/>
    </font>
    <font>
      <u/>
      <sz val="9"/>
      <color rgb="FF0000FF"/>
      <name val="游ゴシック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22"/>
      <color rgb="FF0070C0"/>
      <name val="游ゴシック"/>
    </font>
    <font>
      <sz val="22"/>
      <color rgb="FF000000"/>
      <name val="Calibri"/>
      <family val="2"/>
      <scheme val="minor"/>
    </font>
    <font>
      <sz val="11"/>
      <color rgb="FFFF0000"/>
      <name val="游ゴシック"/>
      <family val="3"/>
      <charset val="128"/>
    </font>
    <font>
      <sz val="11"/>
      <color rgb="FF000000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5FFFF"/>
        <bgColor indexed="64"/>
      </patternFill>
    </fill>
    <fill>
      <patternFill patternType="solid">
        <fgColor rgb="FF89D8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/>
    <xf numFmtId="0" fontId="10" fillId="0" borderId="0">
      <alignment vertical="center"/>
    </xf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" fontId="7" fillId="0" borderId="0" xfId="0" applyNumberFormat="1" applyFont="1"/>
    <xf numFmtId="0" fontId="2" fillId="0" borderId="0" xfId="0" applyFont="1" applyAlignment="1">
      <alignment horizontal="right"/>
    </xf>
    <xf numFmtId="49" fontId="16" fillId="3" borderId="8" xfId="2" applyNumberFormat="1" applyFont="1" applyFill="1" applyBorder="1" applyAlignment="1">
      <alignment horizontal="center" vertical="center"/>
    </xf>
    <xf numFmtId="49" fontId="16" fillId="3" borderId="4" xfId="2" applyNumberFormat="1" applyFont="1" applyFill="1" applyBorder="1" applyAlignment="1">
      <alignment horizontal="center" vertical="center"/>
    </xf>
    <xf numFmtId="49" fontId="16" fillId="3" borderId="9" xfId="2" applyNumberFormat="1" applyFont="1" applyFill="1" applyBorder="1" applyAlignment="1">
      <alignment horizontal="center"/>
    </xf>
    <xf numFmtId="49" fontId="16" fillId="3" borderId="5" xfId="2" applyNumberFormat="1" applyFont="1" applyFill="1" applyBorder="1" applyAlignment="1">
      <alignment horizontal="center"/>
    </xf>
    <xf numFmtId="49" fontId="16" fillId="3" borderId="10" xfId="2" applyNumberFormat="1" applyFont="1" applyFill="1" applyBorder="1" applyAlignment="1">
      <alignment horizontal="center"/>
    </xf>
    <xf numFmtId="49" fontId="16" fillId="3" borderId="6" xfId="2" applyNumberFormat="1" applyFont="1" applyFill="1" applyBorder="1" applyAlignment="1">
      <alignment horizontal="center"/>
    </xf>
    <xf numFmtId="0" fontId="16" fillId="4" borderId="3" xfId="2" applyFont="1" applyFill="1" applyBorder="1" applyAlignment="1" applyProtection="1">
      <alignment horizontal="center" vertical="center" wrapText="1"/>
      <protection locked="0"/>
    </xf>
    <xf numFmtId="49" fontId="17" fillId="3" borderId="31" xfId="2" applyNumberFormat="1" applyFont="1" applyFill="1" applyBorder="1" applyAlignment="1">
      <alignment horizontal="center" vertical="center"/>
    </xf>
    <xf numFmtId="49" fontId="17" fillId="3" borderId="32" xfId="2" applyNumberFormat="1" applyFont="1" applyFill="1" applyBorder="1" applyAlignment="1">
      <alignment horizontal="center"/>
    </xf>
    <xf numFmtId="49" fontId="17" fillId="3" borderId="33" xfId="2" applyNumberFormat="1" applyFont="1" applyFill="1" applyBorder="1" applyAlignment="1">
      <alignment horizontal="center"/>
    </xf>
    <xf numFmtId="0" fontId="14" fillId="7" borderId="18" xfId="2" applyFont="1" applyFill="1" applyBorder="1" applyAlignment="1" applyProtection="1">
      <alignment horizontal="center" vertical="center"/>
      <protection locked="0"/>
    </xf>
    <xf numFmtId="165" fontId="14" fillId="7" borderId="36" xfId="2" applyNumberFormat="1" applyFont="1" applyFill="1" applyBorder="1" applyAlignment="1" applyProtection="1">
      <alignment horizontal="right" vertical="center"/>
      <protection locked="0"/>
    </xf>
    <xf numFmtId="167" fontId="15" fillId="7" borderId="37" xfId="2" quotePrefix="1" applyNumberFormat="1" applyFont="1" applyFill="1" applyBorder="1" applyAlignment="1" applyProtection="1">
      <alignment horizontal="left" vertical="center"/>
      <protection locked="0"/>
    </xf>
    <xf numFmtId="0" fontId="14" fillId="7" borderId="9" xfId="2" applyFont="1" applyFill="1" applyBorder="1" applyAlignment="1" applyProtection="1">
      <alignment horizontal="center" vertical="center"/>
      <protection locked="0"/>
    </xf>
    <xf numFmtId="0" fontId="15" fillId="7" borderId="35" xfId="2" applyFont="1" applyFill="1" applyBorder="1" applyAlignment="1" applyProtection="1">
      <alignment horizontal="left" vertical="center"/>
      <protection locked="0"/>
    </xf>
    <xf numFmtId="0" fontId="15" fillId="7" borderId="34" xfId="2" quotePrefix="1" applyFont="1" applyFill="1" applyBorder="1" applyAlignment="1" applyProtection="1">
      <alignment horizontal="center" vertical="center"/>
      <protection locked="0"/>
    </xf>
    <xf numFmtId="167" fontId="14" fillId="7" borderId="37" xfId="2" applyNumberFormat="1" applyFont="1" applyFill="1" applyBorder="1" applyAlignment="1" applyProtection="1">
      <alignment horizontal="left" vertical="center"/>
      <protection locked="0"/>
    </xf>
    <xf numFmtId="165" fontId="15" fillId="7" borderId="38" xfId="2" applyNumberFormat="1" applyFont="1" applyFill="1" applyBorder="1" applyAlignment="1" applyProtection="1">
      <alignment horizontal="center" vertical="center"/>
      <protection locked="0"/>
    </xf>
    <xf numFmtId="165" fontId="14" fillId="7" borderId="39" xfId="2" applyNumberFormat="1" applyFont="1" applyFill="1" applyBorder="1" applyAlignment="1" applyProtection="1">
      <alignment horizontal="center" vertical="center"/>
      <protection locked="0"/>
    </xf>
    <xf numFmtId="0" fontId="14" fillId="7" borderId="41" xfId="2" applyFont="1" applyFill="1" applyBorder="1" applyAlignment="1" applyProtection="1">
      <alignment horizontal="center" vertical="center"/>
      <protection locked="0"/>
    </xf>
    <xf numFmtId="0" fontId="15" fillId="7" borderId="15" xfId="2" applyFont="1" applyFill="1" applyBorder="1" applyAlignment="1" applyProtection="1">
      <alignment horizontal="left" vertical="center"/>
      <protection locked="0"/>
    </xf>
    <xf numFmtId="0" fontId="14" fillId="7" borderId="12" xfId="2" quotePrefix="1" applyFont="1" applyFill="1" applyBorder="1" applyAlignment="1" applyProtection="1">
      <alignment horizontal="center" vertical="center"/>
      <protection locked="0"/>
    </xf>
    <xf numFmtId="49" fontId="14" fillId="7" borderId="13" xfId="2" applyNumberFormat="1" applyFont="1" applyFill="1" applyBorder="1" applyAlignment="1" applyProtection="1">
      <alignment horizontal="center" vertical="center"/>
      <protection locked="0"/>
    </xf>
    <xf numFmtId="167" fontId="14" fillId="7" borderId="30" xfId="2" applyNumberFormat="1" applyFont="1" applyFill="1" applyBorder="1" applyAlignment="1" applyProtection="1">
      <alignment horizontal="left" vertical="center"/>
      <protection locked="0"/>
    </xf>
    <xf numFmtId="165" fontId="14" fillId="7" borderId="40" xfId="2" applyNumberFormat="1" applyFont="1" applyFill="1" applyBorder="1" applyAlignment="1" applyProtection="1">
      <alignment horizontal="center" vertical="center"/>
      <protection locked="0"/>
    </xf>
    <xf numFmtId="165" fontId="15" fillId="7" borderId="16" xfId="2" applyNumberFormat="1" applyFont="1" applyFill="1" applyBorder="1" applyAlignment="1" applyProtection="1">
      <alignment horizontal="center" vertical="center"/>
      <protection locked="0"/>
    </xf>
    <xf numFmtId="165" fontId="15" fillId="7" borderId="29" xfId="2" applyNumberFormat="1" applyFont="1" applyFill="1" applyBorder="1" applyAlignment="1" applyProtection="1">
      <alignment horizontal="right" vertical="center"/>
      <protection locked="0"/>
    </xf>
    <xf numFmtId="167" fontId="15" fillId="7" borderId="30" xfId="2" applyNumberFormat="1" applyFont="1" applyFill="1" applyBorder="1" applyAlignment="1" applyProtection="1">
      <alignment horizontal="left" vertical="center"/>
      <protection locked="0"/>
    </xf>
    <xf numFmtId="165" fontId="14" fillId="7" borderId="14" xfId="2" applyNumberFormat="1" applyFont="1" applyFill="1" applyBorder="1" applyAlignment="1" applyProtection="1">
      <alignment horizontal="center" vertical="center"/>
      <protection locked="0"/>
    </xf>
    <xf numFmtId="165" fontId="15" fillId="7" borderId="43" xfId="2" applyNumberFormat="1" applyFont="1" applyFill="1" applyBorder="1" applyAlignment="1" applyProtection="1">
      <alignment horizontal="center" vertical="center"/>
      <protection locked="0"/>
    </xf>
    <xf numFmtId="0" fontId="14" fillId="7" borderId="19" xfId="2" applyFont="1" applyFill="1" applyBorder="1" applyAlignment="1" applyProtection="1">
      <alignment horizontal="center" vertical="center"/>
      <protection locked="0"/>
    </xf>
    <xf numFmtId="165" fontId="15" fillId="7" borderId="45" xfId="2" applyNumberFormat="1" applyFont="1" applyFill="1" applyBorder="1" applyAlignment="1" applyProtection="1">
      <alignment horizontal="right" vertical="center"/>
      <protection locked="0"/>
    </xf>
    <xf numFmtId="167" fontId="15" fillId="7" borderId="44" xfId="2" applyNumberFormat="1" applyFont="1" applyFill="1" applyBorder="1" applyAlignment="1" applyProtection="1">
      <alignment horizontal="left" vertical="center"/>
      <protection locked="0"/>
    </xf>
    <xf numFmtId="165" fontId="14" fillId="7" borderId="46" xfId="2" applyNumberFormat="1" applyFont="1" applyFill="1" applyBorder="1" applyAlignment="1" applyProtection="1">
      <alignment horizontal="center" vertical="center"/>
      <protection locked="0"/>
    </xf>
    <xf numFmtId="0" fontId="14" fillId="7" borderId="12" xfId="2" applyFont="1" applyFill="1" applyBorder="1" applyAlignment="1" applyProtection="1">
      <alignment horizontal="center" vertical="center"/>
      <protection locked="0"/>
    </xf>
    <xf numFmtId="0" fontId="14" fillId="7" borderId="42" xfId="2" applyFont="1" applyFill="1" applyBorder="1" applyAlignment="1" applyProtection="1">
      <alignment horizontal="center" vertical="center"/>
      <protection locked="0"/>
    </xf>
    <xf numFmtId="0" fontId="14" fillId="7" borderId="47" xfId="2" applyFont="1" applyFill="1" applyBorder="1" applyAlignment="1" applyProtection="1">
      <alignment horizontal="center" vertical="center"/>
      <protection locked="0"/>
    </xf>
    <xf numFmtId="0" fontId="14" fillId="7" borderId="47" xfId="2" quotePrefix="1" applyFont="1" applyFill="1" applyBorder="1" applyAlignment="1" applyProtection="1">
      <alignment horizontal="center" vertical="center"/>
      <protection locked="0"/>
    </xf>
    <xf numFmtId="167" fontId="14" fillId="7" borderId="44" xfId="2" applyNumberFormat="1" applyFont="1" applyFill="1" applyBorder="1" applyAlignment="1" applyProtection="1">
      <alignment horizontal="left" vertical="center"/>
      <protection locked="0"/>
    </xf>
    <xf numFmtId="0" fontId="14" fillId="7" borderId="34" xfId="2" applyFont="1" applyFill="1" applyBorder="1" applyAlignment="1" applyProtection="1">
      <alignment horizontal="center" vertical="center"/>
      <protection locked="0"/>
    </xf>
    <xf numFmtId="165" fontId="15" fillId="7" borderId="49" xfId="2" applyNumberFormat="1" applyFont="1" applyFill="1" applyBorder="1" applyAlignment="1" applyProtection="1">
      <alignment horizontal="center" vertical="center"/>
      <protection locked="0"/>
    </xf>
    <xf numFmtId="0" fontId="14" fillId="7" borderId="11" xfId="2" applyFont="1" applyFill="1" applyBorder="1" applyAlignment="1" applyProtection="1">
      <alignment horizontal="center" vertical="center"/>
      <protection locked="0"/>
    </xf>
    <xf numFmtId="49" fontId="14" fillId="7" borderId="49" xfId="2" applyNumberFormat="1" applyFont="1" applyFill="1" applyBorder="1" applyAlignment="1" applyProtection="1">
      <alignment horizontal="center" vertical="center"/>
      <protection locked="0"/>
    </xf>
    <xf numFmtId="165" fontId="14" fillId="7" borderId="48" xfId="2" applyNumberFormat="1" applyFont="1" applyFill="1" applyBorder="1" applyAlignment="1" applyProtection="1">
      <alignment horizontal="center" vertical="center"/>
      <protection locked="0"/>
    </xf>
    <xf numFmtId="165" fontId="14" fillId="7" borderId="44" xfId="2" applyNumberFormat="1" applyFont="1" applyFill="1" applyBorder="1" applyAlignment="1" applyProtection="1">
      <alignment horizontal="center" vertical="center"/>
      <protection locked="0"/>
    </xf>
    <xf numFmtId="49" fontId="14" fillId="7" borderId="38" xfId="2" applyNumberFormat="1" applyFont="1" applyFill="1" applyBorder="1" applyAlignment="1" applyProtection="1">
      <alignment horizontal="center" vertical="center"/>
      <protection locked="0"/>
    </xf>
    <xf numFmtId="165" fontId="15" fillId="7" borderId="35" xfId="2" applyNumberFormat="1" applyFont="1" applyFill="1" applyBorder="1" applyAlignment="1" applyProtection="1">
      <alignment horizontal="center" vertical="center"/>
      <protection locked="0"/>
    </xf>
    <xf numFmtId="165" fontId="14" fillId="7" borderId="56" xfId="2" applyNumberFormat="1" applyFont="1" applyFill="1" applyBorder="1" applyAlignment="1" applyProtection="1">
      <alignment horizontal="center" vertical="center"/>
      <protection locked="0"/>
    </xf>
    <xf numFmtId="165" fontId="14" fillId="7" borderId="37" xfId="2" applyNumberFormat="1" applyFont="1" applyFill="1" applyBorder="1" applyAlignment="1" applyProtection="1">
      <alignment horizontal="center" vertical="center"/>
      <protection locked="0"/>
    </xf>
    <xf numFmtId="49" fontId="14" fillId="7" borderId="16" xfId="2" applyNumberFormat="1" applyFont="1" applyFill="1" applyBorder="1" applyAlignment="1" applyProtection="1">
      <alignment horizontal="center" vertical="center"/>
      <protection locked="0"/>
    </xf>
    <xf numFmtId="165" fontId="14" fillId="7" borderId="29" xfId="2" applyNumberFormat="1" applyFont="1" applyFill="1" applyBorder="1" applyAlignment="1" applyProtection="1">
      <alignment horizontal="right" vertical="center"/>
      <protection locked="0"/>
    </xf>
    <xf numFmtId="165" fontId="14" fillId="7" borderId="57" xfId="2" applyNumberFormat="1" applyFont="1" applyFill="1" applyBorder="1" applyAlignment="1" applyProtection="1">
      <alignment horizontal="center" vertical="center"/>
      <protection locked="0"/>
    </xf>
    <xf numFmtId="165" fontId="14" fillId="7" borderId="15" xfId="2" applyNumberFormat="1" applyFont="1" applyFill="1" applyBorder="1" applyAlignment="1" applyProtection="1">
      <alignment horizontal="center" vertical="center"/>
      <protection locked="0"/>
    </xf>
    <xf numFmtId="165" fontId="14" fillId="7" borderId="30" xfId="2" applyNumberFormat="1" applyFont="1" applyFill="1" applyBorder="1" applyAlignment="1" applyProtection="1">
      <alignment horizontal="center" vertical="center"/>
      <protection locked="0"/>
    </xf>
    <xf numFmtId="0" fontId="15" fillId="7" borderId="12" xfId="2" applyFont="1" applyFill="1" applyBorder="1" applyAlignment="1" applyProtection="1">
      <alignment horizontal="left" vertical="center"/>
      <protection locked="0"/>
    </xf>
    <xf numFmtId="0" fontId="15" fillId="7" borderId="42" xfId="2" applyFont="1" applyFill="1" applyBorder="1" applyAlignment="1" applyProtection="1">
      <alignment horizontal="left" vertical="center"/>
      <protection locked="0"/>
    </xf>
    <xf numFmtId="0" fontId="15" fillId="7" borderId="42" xfId="2" quotePrefix="1" applyFont="1" applyFill="1" applyBorder="1" applyAlignment="1" applyProtection="1">
      <alignment horizontal="center" vertical="center"/>
      <protection locked="0"/>
    </xf>
    <xf numFmtId="49" fontId="14" fillId="7" borderId="58" xfId="2" applyNumberFormat="1" applyFont="1" applyFill="1" applyBorder="1" applyAlignment="1" applyProtection="1">
      <alignment horizontal="center" vertical="center"/>
      <protection locked="0"/>
    </xf>
    <xf numFmtId="165" fontId="14" fillId="7" borderId="18" xfId="2" applyNumberFormat="1" applyFont="1" applyFill="1" applyBorder="1" applyAlignment="1" applyProtection="1">
      <alignment horizontal="right" vertical="center"/>
      <protection locked="0"/>
    </xf>
    <xf numFmtId="167" fontId="14" fillId="7" borderId="21" xfId="2" applyNumberFormat="1" applyFont="1" applyFill="1" applyBorder="1" applyAlignment="1" applyProtection="1">
      <alignment horizontal="left" vertical="center"/>
      <protection locked="0"/>
    </xf>
    <xf numFmtId="165" fontId="14" fillId="7" borderId="59" xfId="2" applyNumberFormat="1" applyFont="1" applyFill="1" applyBorder="1" applyAlignment="1" applyProtection="1">
      <alignment horizontal="right" vertical="center"/>
      <protection locked="0"/>
    </xf>
    <xf numFmtId="167" fontId="14" fillId="7" borderId="60" xfId="2" applyNumberFormat="1" applyFont="1" applyFill="1" applyBorder="1" applyAlignment="1" applyProtection="1">
      <alignment horizontal="left" vertical="center"/>
      <protection locked="0"/>
    </xf>
    <xf numFmtId="165" fontId="15" fillId="7" borderId="61" xfId="2" applyNumberFormat="1" applyFont="1" applyFill="1" applyBorder="1" applyAlignment="1" applyProtection="1">
      <alignment horizontal="center" vertical="center"/>
      <protection locked="0"/>
    </xf>
    <xf numFmtId="165" fontId="15" fillId="7" borderId="42" xfId="2" applyNumberFormat="1" applyFont="1" applyFill="1" applyBorder="1" applyAlignment="1" applyProtection="1">
      <alignment horizontal="center" vertical="center"/>
      <protection locked="0"/>
    </xf>
    <xf numFmtId="165" fontId="15" fillId="7" borderId="58" xfId="2" applyNumberFormat="1" applyFont="1" applyFill="1" applyBorder="1" applyAlignment="1" applyProtection="1">
      <alignment horizontal="center" vertical="center"/>
      <protection locked="0"/>
    </xf>
    <xf numFmtId="167" fontId="15" fillId="7" borderId="60" xfId="2" quotePrefix="1" applyNumberFormat="1" applyFont="1" applyFill="1" applyBorder="1" applyAlignment="1" applyProtection="1">
      <alignment horizontal="left" vertical="center"/>
      <protection locked="0"/>
    </xf>
    <xf numFmtId="165" fontId="14" fillId="7" borderId="62" xfId="2" applyNumberFormat="1" applyFont="1" applyFill="1" applyBorder="1" applyAlignment="1" applyProtection="1">
      <alignment horizontal="center" vertical="center"/>
      <protection locked="0"/>
    </xf>
    <xf numFmtId="165" fontId="14" fillId="7" borderId="63" xfId="2" applyNumberFormat="1" applyFont="1" applyFill="1" applyBorder="1" applyAlignment="1" applyProtection="1">
      <alignment horizontal="center" vertical="center"/>
      <protection locked="0"/>
    </xf>
    <xf numFmtId="165" fontId="14" fillId="7" borderId="60" xfId="2" applyNumberFormat="1" applyFont="1" applyFill="1" applyBorder="1" applyAlignment="1" applyProtection="1">
      <alignment horizontal="center" vertical="center"/>
      <protection locked="0"/>
    </xf>
    <xf numFmtId="165" fontId="14" fillId="7" borderId="9" xfId="2" applyNumberFormat="1" applyFont="1" applyFill="1" applyBorder="1" applyAlignment="1" applyProtection="1">
      <alignment horizontal="right" vertical="center"/>
      <protection locked="0"/>
    </xf>
    <xf numFmtId="167" fontId="14" fillId="7" borderId="24" xfId="2" applyNumberFormat="1" applyFont="1" applyFill="1" applyBorder="1" applyAlignment="1" applyProtection="1">
      <alignment horizontal="left" vertical="center"/>
      <protection locked="0"/>
    </xf>
    <xf numFmtId="165" fontId="14" fillId="7" borderId="45" xfId="2" applyNumberFormat="1" applyFont="1" applyFill="1" applyBorder="1" applyAlignment="1" applyProtection="1">
      <alignment horizontal="right" vertical="center"/>
      <protection locked="0"/>
    </xf>
    <xf numFmtId="0" fontId="16" fillId="4" borderId="2" xfId="10" applyFont="1" applyFill="1" applyBorder="1" applyAlignment="1" applyProtection="1">
      <alignment horizontal="center" vertical="center" wrapText="1"/>
      <protection locked="0"/>
    </xf>
    <xf numFmtId="0" fontId="15" fillId="7" borderId="61" xfId="2" applyFont="1" applyFill="1" applyBorder="1" applyAlignment="1" applyProtection="1">
      <alignment horizontal="left" vertical="center"/>
      <protection locked="0"/>
    </xf>
    <xf numFmtId="0" fontId="15" fillId="7" borderId="47" xfId="2" applyFont="1" applyFill="1" applyBorder="1" applyAlignment="1" applyProtection="1">
      <alignment horizontal="left" vertical="center"/>
      <protection locked="0"/>
    </xf>
    <xf numFmtId="165" fontId="14" fillId="7" borderId="65" xfId="2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165" fontId="15" fillId="7" borderId="12" xfId="2" applyNumberFormat="1" applyFont="1" applyFill="1" applyBorder="1" applyAlignment="1" applyProtection="1">
      <alignment horizontal="center" vertical="center"/>
      <protection locked="0"/>
    </xf>
    <xf numFmtId="165" fontId="15" fillId="7" borderId="13" xfId="2" applyNumberFormat="1" applyFont="1" applyFill="1" applyBorder="1" applyAlignment="1" applyProtection="1">
      <alignment horizontal="center" vertical="center"/>
      <protection locked="0"/>
    </xf>
    <xf numFmtId="165" fontId="15" fillId="7" borderId="66" xfId="2" applyNumberFormat="1" applyFont="1" applyFill="1" applyBorder="1" applyAlignment="1" applyProtection="1">
      <alignment horizontal="center" vertical="center"/>
      <protection locked="0"/>
    </xf>
    <xf numFmtId="165" fontId="15" fillId="7" borderId="67" xfId="2" applyNumberFormat="1" applyFont="1" applyFill="1" applyBorder="1" applyAlignment="1" applyProtection="1">
      <alignment horizontal="center" vertical="center"/>
      <protection locked="0"/>
    </xf>
    <xf numFmtId="165" fontId="21" fillId="7" borderId="55" xfId="2" applyNumberFormat="1" applyFont="1" applyFill="1" applyBorder="1" applyAlignment="1" applyProtection="1">
      <alignment horizontal="center" vertical="center"/>
      <protection locked="0"/>
    </xf>
    <xf numFmtId="165" fontId="21" fillId="7" borderId="47" xfId="2" applyNumberFormat="1" applyFont="1" applyFill="1" applyBorder="1" applyAlignment="1" applyProtection="1">
      <alignment horizontal="center" vertical="center"/>
      <protection locked="0"/>
    </xf>
    <xf numFmtId="165" fontId="21" fillId="7" borderId="49" xfId="2" applyNumberFormat="1" applyFont="1" applyFill="1" applyBorder="1" applyAlignment="1" applyProtection="1">
      <alignment horizontal="center" vertical="center"/>
      <protection locked="0"/>
    </xf>
    <xf numFmtId="165" fontId="21" fillId="7" borderId="57" xfId="2" applyNumberFormat="1" applyFont="1" applyFill="1" applyBorder="1" applyAlignment="1" applyProtection="1">
      <alignment horizontal="center" vertical="center"/>
      <protection locked="0"/>
    </xf>
    <xf numFmtId="165" fontId="21" fillId="7" borderId="16" xfId="2" applyNumberFormat="1" applyFont="1" applyFill="1" applyBorder="1" applyAlignment="1" applyProtection="1">
      <alignment horizontal="center" vertical="center"/>
      <protection locked="0"/>
    </xf>
    <xf numFmtId="0" fontId="14" fillId="7" borderId="7" xfId="2" applyFont="1" applyFill="1" applyBorder="1" applyAlignment="1" applyProtection="1">
      <alignment horizontal="center" vertical="center"/>
      <protection locked="0"/>
    </xf>
    <xf numFmtId="0" fontId="14" fillId="7" borderId="17" xfId="2" applyFont="1" applyFill="1" applyBorder="1" applyAlignment="1" applyProtection="1">
      <alignment horizontal="center" vertical="center"/>
      <protection locked="0"/>
    </xf>
    <xf numFmtId="0" fontId="14" fillId="7" borderId="1" xfId="2" applyFont="1" applyFill="1" applyBorder="1" applyAlignment="1" applyProtection="1">
      <alignment horizontal="center" vertical="center"/>
      <protection locked="0"/>
    </xf>
    <xf numFmtId="0" fontId="14" fillId="7" borderId="5" xfId="2" applyFont="1" applyFill="1" applyBorder="1" applyAlignment="1" applyProtection="1">
      <alignment horizontal="center" vertical="center"/>
      <protection locked="0"/>
    </xf>
    <xf numFmtId="14" fontId="5" fillId="0" borderId="0" xfId="0" applyNumberFormat="1" applyFont="1" applyAlignment="1">
      <alignment horizontal="center" vertical="center"/>
    </xf>
    <xf numFmtId="0" fontId="0" fillId="0" borderId="0" xfId="0"/>
    <xf numFmtId="0" fontId="16" fillId="6" borderId="8" xfId="2" applyFont="1" applyFill="1" applyBorder="1" applyAlignment="1" applyProtection="1">
      <alignment horizontal="center" vertical="center"/>
      <protection locked="0"/>
    </xf>
    <xf numFmtId="0" fontId="16" fillId="6" borderId="26" xfId="2" applyFont="1" applyFill="1" applyBorder="1" applyAlignment="1" applyProtection="1">
      <alignment horizontal="center" vertical="center"/>
      <protection locked="0"/>
    </xf>
    <xf numFmtId="0" fontId="16" fillId="6" borderId="19" xfId="2" applyFont="1" applyFill="1" applyBorder="1" applyAlignment="1" applyProtection="1">
      <alignment horizontal="center" vertical="center"/>
      <protection locked="0"/>
    </xf>
    <xf numFmtId="0" fontId="16" fillId="6" borderId="23" xfId="2" applyFont="1" applyFill="1" applyBorder="1" applyAlignment="1" applyProtection="1">
      <alignment horizontal="center" vertical="center"/>
      <protection locked="0"/>
    </xf>
    <xf numFmtId="0" fontId="16" fillId="5" borderId="8" xfId="2" applyFont="1" applyFill="1" applyBorder="1" applyAlignment="1" applyProtection="1">
      <alignment horizontal="center" vertical="center"/>
      <protection locked="0"/>
    </xf>
    <xf numFmtId="0" fontId="16" fillId="5" borderId="25" xfId="2" applyFont="1" applyFill="1" applyBorder="1" applyAlignment="1" applyProtection="1">
      <alignment horizontal="center" vertical="center"/>
      <protection locked="0"/>
    </xf>
    <xf numFmtId="0" fontId="16" fillId="5" borderId="26" xfId="2" applyFont="1" applyFill="1" applyBorder="1" applyAlignment="1" applyProtection="1">
      <alignment horizontal="center" vertical="center"/>
      <protection locked="0"/>
    </xf>
    <xf numFmtId="0" fontId="16" fillId="5" borderId="19" xfId="2" applyFont="1" applyFill="1" applyBorder="1" applyAlignment="1" applyProtection="1">
      <alignment horizontal="center" vertical="center"/>
      <protection locked="0"/>
    </xf>
    <xf numFmtId="0" fontId="16" fillId="5" borderId="22" xfId="2" applyFont="1" applyFill="1" applyBorder="1" applyAlignment="1" applyProtection="1">
      <alignment horizontal="center" vertical="center"/>
      <protection locked="0"/>
    </xf>
    <xf numFmtId="0" fontId="16" fillId="5" borderId="23" xfId="2" applyFont="1" applyFill="1" applyBorder="1" applyAlignment="1" applyProtection="1">
      <alignment horizontal="center" vertical="center"/>
      <protection locked="0"/>
    </xf>
    <xf numFmtId="0" fontId="16" fillId="6" borderId="18" xfId="2" applyFont="1" applyFill="1" applyBorder="1" applyAlignment="1" applyProtection="1">
      <alignment horizontal="center" vertical="center" wrapText="1"/>
      <protection locked="0"/>
    </xf>
    <xf numFmtId="0" fontId="16" fillId="6" borderId="21" xfId="2" applyFont="1" applyFill="1" applyBorder="1" applyAlignment="1" applyProtection="1">
      <alignment horizontal="center" vertical="center" wrapText="1"/>
      <protection locked="0"/>
    </xf>
    <xf numFmtId="0" fontId="16" fillId="6" borderId="9" xfId="2" applyFont="1" applyFill="1" applyBorder="1" applyAlignment="1" applyProtection="1">
      <alignment horizontal="center" vertical="center" wrapText="1"/>
      <protection locked="0"/>
    </xf>
    <xf numFmtId="0" fontId="16" fillId="6" borderId="24" xfId="2" applyFont="1" applyFill="1" applyBorder="1" applyAlignment="1" applyProtection="1">
      <alignment horizontal="center" vertical="center" wrapText="1"/>
      <protection locked="0"/>
    </xf>
    <xf numFmtId="0" fontId="16" fillId="6" borderId="10" xfId="2" applyFont="1" applyFill="1" applyBorder="1" applyAlignment="1" applyProtection="1">
      <alignment horizontal="center" vertical="center" wrapText="1"/>
      <protection locked="0"/>
    </xf>
    <xf numFmtId="0" fontId="16" fillId="6" borderId="27" xfId="2" applyFont="1" applyFill="1" applyBorder="1" applyAlignment="1" applyProtection="1">
      <alignment horizontal="center" vertical="center" wrapText="1"/>
      <protection locked="0"/>
    </xf>
    <xf numFmtId="0" fontId="16" fillId="3" borderId="21" xfId="10" applyFont="1" applyFill="1" applyBorder="1" applyAlignment="1" applyProtection="1">
      <alignment horizontal="center" vertical="center" wrapText="1"/>
      <protection locked="0"/>
    </xf>
    <xf numFmtId="0" fontId="16" fillId="3" borderId="24" xfId="10" applyFont="1" applyFill="1" applyBorder="1" applyAlignment="1" applyProtection="1">
      <alignment horizontal="center" vertical="center" wrapText="1"/>
      <protection locked="0"/>
    </xf>
    <xf numFmtId="0" fontId="16" fillId="3" borderId="27" xfId="1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49" fontId="16" fillId="3" borderId="25" xfId="2" applyNumberFormat="1" applyFont="1" applyFill="1" applyBorder="1" applyAlignment="1">
      <alignment horizontal="center" vertical="center" wrapText="1"/>
    </xf>
    <xf numFmtId="49" fontId="16" fillId="3" borderId="0" xfId="2" applyNumberFormat="1" applyFont="1" applyFill="1" applyAlignment="1">
      <alignment horizontal="center" vertical="center" wrapText="1"/>
    </xf>
    <xf numFmtId="49" fontId="16" fillId="3" borderId="28" xfId="2" applyNumberFormat="1" applyFont="1" applyFill="1" applyBorder="1" applyAlignment="1">
      <alignment horizontal="center" vertical="center" wrapText="1"/>
    </xf>
    <xf numFmtId="0" fontId="16" fillId="3" borderId="8" xfId="2" applyFont="1" applyFill="1" applyBorder="1" applyAlignment="1">
      <alignment horizontal="center" vertical="center"/>
    </xf>
    <xf numFmtId="0" fontId="16" fillId="3" borderId="26" xfId="2" applyFont="1" applyFill="1" applyBorder="1" applyAlignment="1">
      <alignment horizontal="center" vertical="center"/>
    </xf>
    <xf numFmtId="0" fontId="16" fillId="3" borderId="19" xfId="2" applyFont="1" applyFill="1" applyBorder="1" applyAlignment="1">
      <alignment horizontal="center" vertical="center"/>
    </xf>
    <xf numFmtId="0" fontId="16" fillId="3" borderId="23" xfId="2" applyFont="1" applyFill="1" applyBorder="1" applyAlignment="1">
      <alignment horizontal="center" vertical="center"/>
    </xf>
    <xf numFmtId="0" fontId="16" fillId="2" borderId="25" xfId="2" applyFont="1" applyFill="1" applyBorder="1" applyAlignment="1" applyProtection="1">
      <alignment horizontal="center" vertical="center"/>
      <protection locked="0"/>
    </xf>
    <xf numFmtId="0" fontId="16" fillId="2" borderId="26" xfId="2" applyFont="1" applyFill="1" applyBorder="1" applyAlignment="1" applyProtection="1">
      <alignment horizontal="center" vertical="center"/>
      <protection locked="0"/>
    </xf>
    <xf numFmtId="0" fontId="16" fillId="2" borderId="22" xfId="2" applyFont="1" applyFill="1" applyBorder="1" applyAlignment="1" applyProtection="1">
      <alignment horizontal="center" vertical="center"/>
      <protection locked="0"/>
    </xf>
    <xf numFmtId="0" fontId="16" fillId="2" borderId="23" xfId="2" applyFont="1" applyFill="1" applyBorder="1" applyAlignment="1" applyProtection="1">
      <alignment horizontal="center" vertical="center"/>
      <protection locked="0"/>
    </xf>
    <xf numFmtId="0" fontId="16" fillId="3" borderId="18" xfId="2" applyFont="1" applyFill="1" applyBorder="1" applyAlignment="1" applyProtection="1">
      <alignment horizontal="center" vertical="center" wrapText="1"/>
      <protection locked="0"/>
    </xf>
    <xf numFmtId="0" fontId="16" fillId="3" borderId="21" xfId="2" applyFont="1" applyFill="1" applyBorder="1" applyAlignment="1" applyProtection="1">
      <alignment horizontal="center" vertical="center" wrapText="1"/>
      <protection locked="0"/>
    </xf>
    <xf numFmtId="0" fontId="16" fillId="3" borderId="9" xfId="2" applyFont="1" applyFill="1" applyBorder="1" applyAlignment="1" applyProtection="1">
      <alignment horizontal="center" vertical="center" wrapText="1"/>
      <protection locked="0"/>
    </xf>
    <xf numFmtId="0" fontId="16" fillId="3" borderId="24" xfId="2" applyFont="1" applyFill="1" applyBorder="1" applyAlignment="1" applyProtection="1">
      <alignment horizontal="center" vertical="center" wrapText="1"/>
      <protection locked="0"/>
    </xf>
    <xf numFmtId="0" fontId="16" fillId="3" borderId="10" xfId="2" applyFont="1" applyFill="1" applyBorder="1" applyAlignment="1" applyProtection="1">
      <alignment horizontal="center" vertical="center" wrapText="1"/>
      <protection locked="0"/>
    </xf>
    <xf numFmtId="0" fontId="16" fillId="3" borderId="27" xfId="2" applyFont="1" applyFill="1" applyBorder="1" applyAlignment="1" applyProtection="1">
      <alignment horizontal="center" vertical="center" wrapText="1"/>
      <protection locked="0"/>
    </xf>
    <xf numFmtId="0" fontId="16" fillId="2" borderId="20" xfId="2" applyFont="1" applyFill="1" applyBorder="1" applyAlignment="1" applyProtection="1">
      <alignment horizontal="center" vertical="center" wrapText="1"/>
      <protection locked="0"/>
    </xf>
    <xf numFmtId="0" fontId="16" fillId="2" borderId="0" xfId="2" applyFont="1" applyFill="1" applyAlignment="1" applyProtection="1">
      <alignment horizontal="center" vertical="center" wrapText="1"/>
      <protection locked="0"/>
    </xf>
    <xf numFmtId="0" fontId="16" fillId="2" borderId="22" xfId="2" applyFont="1" applyFill="1" applyBorder="1" applyAlignment="1" applyProtection="1">
      <alignment horizontal="center" vertical="center" wrapText="1"/>
      <protection locked="0"/>
    </xf>
    <xf numFmtId="0" fontId="16" fillId="2" borderId="20" xfId="2" applyFont="1" applyFill="1" applyBorder="1" applyAlignment="1" applyProtection="1">
      <alignment horizontal="center" vertical="center"/>
      <protection locked="0"/>
    </xf>
    <xf numFmtId="0" fontId="16" fillId="2" borderId="0" xfId="2" applyFont="1" applyFill="1" applyAlignment="1" applyProtection="1">
      <alignment horizontal="center" vertical="center"/>
      <protection locked="0"/>
    </xf>
    <xf numFmtId="0" fontId="16" fillId="2" borderId="28" xfId="2" applyFont="1" applyFill="1" applyBorder="1" applyAlignment="1" applyProtection="1">
      <alignment horizontal="center" vertical="center"/>
      <protection locked="0"/>
    </xf>
    <xf numFmtId="0" fontId="16" fillId="2" borderId="7" xfId="2" applyFont="1" applyFill="1" applyBorder="1" applyAlignment="1" applyProtection="1">
      <alignment horizontal="center" vertical="center" wrapText="1"/>
      <protection locked="0"/>
    </xf>
    <xf numFmtId="0" fontId="16" fillId="2" borderId="5" xfId="2" applyFont="1" applyFill="1" applyBorder="1" applyAlignment="1" applyProtection="1">
      <alignment horizontal="center" vertical="center" wrapText="1"/>
      <protection locked="0"/>
    </xf>
    <xf numFmtId="0" fontId="16" fillId="2" borderId="1" xfId="2" applyFont="1" applyFill="1" applyBorder="1" applyAlignment="1" applyProtection="1">
      <alignment horizontal="center" vertical="center" wrapText="1"/>
      <protection locked="0"/>
    </xf>
    <xf numFmtId="0" fontId="16" fillId="2" borderId="7" xfId="2" applyFont="1" applyFill="1" applyBorder="1" applyAlignment="1" applyProtection="1">
      <alignment horizontal="center" vertical="center"/>
      <protection locked="0"/>
    </xf>
    <xf numFmtId="0" fontId="16" fillId="2" borderId="5" xfId="2" applyFont="1" applyFill="1" applyBorder="1" applyAlignment="1" applyProtection="1">
      <alignment horizontal="center" vertical="center"/>
      <protection locked="0"/>
    </xf>
    <xf numFmtId="0" fontId="16" fillId="2" borderId="6" xfId="2" applyFont="1" applyFill="1" applyBorder="1" applyAlignment="1" applyProtection="1">
      <alignment horizontal="center" vertical="center"/>
      <protection locked="0"/>
    </xf>
    <xf numFmtId="0" fontId="16" fillId="3" borderId="31" xfId="2" applyFont="1" applyFill="1" applyBorder="1" applyAlignment="1">
      <alignment horizontal="center" vertical="center" wrapText="1"/>
    </xf>
    <xf numFmtId="0" fontId="16" fillId="3" borderId="3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49" fontId="16" fillId="3" borderId="31" xfId="2" applyNumberFormat="1" applyFont="1" applyFill="1" applyBorder="1" applyAlignment="1">
      <alignment horizontal="center" vertical="center" wrapText="1"/>
    </xf>
    <xf numFmtId="49" fontId="16" fillId="3" borderId="32" xfId="2" applyNumberFormat="1" applyFont="1" applyFill="1" applyBorder="1" applyAlignment="1">
      <alignment horizontal="center" vertical="center" wrapText="1"/>
    </xf>
    <xf numFmtId="49" fontId="16" fillId="3" borderId="33" xfId="2" applyNumberFormat="1" applyFont="1" applyFill="1" applyBorder="1" applyAlignment="1">
      <alignment horizontal="center" vertical="center" wrapText="1"/>
    </xf>
    <xf numFmtId="0" fontId="16" fillId="4" borderId="2" xfId="10" applyFont="1" applyFill="1" applyBorder="1" applyAlignment="1" applyProtection="1">
      <alignment horizontal="center" vertical="center" wrapText="1"/>
      <protection locked="0"/>
    </xf>
    <xf numFmtId="0" fontId="16" fillId="4" borderId="3" xfId="10" applyFont="1" applyFill="1" applyBorder="1" applyAlignment="1" applyProtection="1">
      <alignment horizontal="center" vertical="center" wrapText="1"/>
      <protection locked="0"/>
    </xf>
    <xf numFmtId="0" fontId="16" fillId="4" borderId="2" xfId="10" applyFont="1" applyFill="1" applyBorder="1" applyAlignment="1" applyProtection="1">
      <alignment horizontal="center" vertical="center"/>
      <protection locked="0"/>
    </xf>
    <xf numFmtId="0" fontId="15" fillId="0" borderId="12" xfId="2" applyFont="1" applyBorder="1" applyAlignment="1" applyProtection="1">
      <alignment horizontal="left" vertical="center"/>
      <protection locked="0"/>
    </xf>
    <xf numFmtId="0" fontId="14" fillId="0" borderId="12" xfId="2" quotePrefix="1" applyFont="1" applyBorder="1" applyAlignment="1" applyProtection="1">
      <alignment horizontal="center" vertical="center"/>
      <protection locked="0"/>
    </xf>
    <xf numFmtId="49" fontId="14" fillId="0" borderId="16" xfId="2" applyNumberFormat="1" applyFont="1" applyBorder="1" applyAlignment="1" applyProtection="1">
      <alignment horizontal="center" vertical="center"/>
      <protection locked="0"/>
    </xf>
    <xf numFmtId="165" fontId="14" fillId="0" borderId="29" xfId="2" applyNumberFormat="1" applyFont="1" applyBorder="1" applyAlignment="1" applyProtection="1">
      <alignment horizontal="right" vertical="center"/>
      <protection locked="0"/>
    </xf>
    <xf numFmtId="167" fontId="14" fillId="0" borderId="30" xfId="2" applyNumberFormat="1" applyFont="1" applyBorder="1" applyAlignment="1" applyProtection="1">
      <alignment horizontal="left" vertical="center"/>
      <protection locked="0"/>
    </xf>
    <xf numFmtId="165" fontId="14" fillId="0" borderId="40" xfId="2" applyNumberFormat="1" applyFont="1" applyBorder="1" applyAlignment="1" applyProtection="1">
      <alignment horizontal="center" vertical="center"/>
      <protection locked="0"/>
    </xf>
    <xf numFmtId="165" fontId="15" fillId="0" borderId="16" xfId="2" applyNumberFormat="1" applyFont="1" applyBorder="1" applyAlignment="1" applyProtection="1">
      <alignment horizontal="center" vertical="center"/>
      <protection locked="0"/>
    </xf>
    <xf numFmtId="165" fontId="15" fillId="0" borderId="29" xfId="2" applyNumberFormat="1" applyFont="1" applyBorder="1" applyAlignment="1" applyProtection="1">
      <alignment horizontal="right" vertical="center"/>
      <protection locked="0"/>
    </xf>
    <xf numFmtId="167" fontId="15" fillId="0" borderId="30" xfId="2" applyNumberFormat="1" applyFont="1" applyBorder="1" applyAlignment="1" applyProtection="1">
      <alignment horizontal="left" vertical="center"/>
      <protection locked="0"/>
    </xf>
    <xf numFmtId="165" fontId="14" fillId="0" borderId="15" xfId="2" applyNumberFormat="1" applyFont="1" applyBorder="1" applyAlignment="1" applyProtection="1">
      <alignment horizontal="center" vertical="center"/>
      <protection locked="0"/>
    </xf>
    <xf numFmtId="165" fontId="14" fillId="0" borderId="14" xfId="2" applyNumberFormat="1" applyFont="1" applyBorder="1" applyAlignment="1" applyProtection="1">
      <alignment horizontal="center" vertical="center"/>
      <protection locked="0"/>
    </xf>
    <xf numFmtId="165" fontId="14" fillId="0" borderId="30" xfId="2" applyNumberFormat="1" applyFont="1" applyBorder="1" applyAlignment="1" applyProtection="1">
      <alignment horizontal="center" vertical="center"/>
      <protection locked="0"/>
    </xf>
    <xf numFmtId="0" fontId="15" fillId="0" borderId="42" xfId="2" applyFont="1" applyBorder="1" applyAlignment="1" applyProtection="1">
      <alignment horizontal="left" vertical="center"/>
      <protection locked="0"/>
    </xf>
    <xf numFmtId="0" fontId="15" fillId="0" borderId="42" xfId="2" quotePrefix="1" applyFont="1" applyBorder="1" applyAlignment="1" applyProtection="1">
      <alignment horizontal="center" vertical="center"/>
      <protection locked="0"/>
    </xf>
    <xf numFmtId="49" fontId="14" fillId="0" borderId="58" xfId="2" applyNumberFormat="1" applyFont="1" applyBorder="1" applyAlignment="1" applyProtection="1">
      <alignment horizontal="center" vertical="center"/>
      <protection locked="0"/>
    </xf>
    <xf numFmtId="165" fontId="14" fillId="0" borderId="59" xfId="2" applyNumberFormat="1" applyFont="1" applyBorder="1" applyAlignment="1" applyProtection="1">
      <alignment horizontal="right" vertical="center"/>
      <protection locked="0"/>
    </xf>
    <xf numFmtId="167" fontId="14" fillId="0" borderId="60" xfId="2" applyNumberFormat="1" applyFont="1" applyBorder="1" applyAlignment="1" applyProtection="1">
      <alignment horizontal="left" vertical="center"/>
      <protection locked="0"/>
    </xf>
    <xf numFmtId="165" fontId="15" fillId="0" borderId="66" xfId="2" applyNumberFormat="1" applyFont="1" applyBorder="1" applyAlignment="1" applyProtection="1">
      <alignment horizontal="center" vertical="center"/>
      <protection locked="0"/>
    </xf>
    <xf numFmtId="165" fontId="15" fillId="0" borderId="58" xfId="2" applyNumberFormat="1" applyFont="1" applyBorder="1" applyAlignment="1" applyProtection="1">
      <alignment horizontal="center" vertical="center"/>
      <protection locked="0"/>
    </xf>
    <xf numFmtId="167" fontId="15" fillId="0" borderId="60" xfId="2" quotePrefix="1" applyNumberFormat="1" applyFont="1" applyBorder="1" applyAlignment="1" applyProtection="1">
      <alignment horizontal="left" vertical="center"/>
      <protection locked="0"/>
    </xf>
    <xf numFmtId="165" fontId="14" fillId="0" borderId="62" xfId="2" applyNumberFormat="1" applyFont="1" applyBorder="1" applyAlignment="1" applyProtection="1">
      <alignment horizontal="center" vertical="center"/>
      <protection locked="0"/>
    </xf>
    <xf numFmtId="165" fontId="14" fillId="0" borderId="63" xfId="2" applyNumberFormat="1" applyFont="1" applyBorder="1" applyAlignment="1" applyProtection="1">
      <alignment horizontal="center" vertical="center"/>
      <protection locked="0"/>
    </xf>
    <xf numFmtId="165" fontId="14" fillId="0" borderId="60" xfId="2" applyNumberFormat="1" applyFont="1" applyBorder="1" applyAlignment="1" applyProtection="1">
      <alignment horizontal="center" vertical="center"/>
      <protection locked="0"/>
    </xf>
    <xf numFmtId="165" fontId="14" fillId="0" borderId="18" xfId="2" applyNumberFormat="1" applyFont="1" applyBorder="1" applyAlignment="1" applyProtection="1">
      <alignment horizontal="right" vertical="center"/>
      <protection locked="0"/>
    </xf>
    <xf numFmtId="167" fontId="14" fillId="0" borderId="21" xfId="2" applyNumberFormat="1" applyFont="1" applyBorder="1" applyAlignment="1" applyProtection="1">
      <alignment horizontal="left" vertical="center"/>
      <protection locked="0"/>
    </xf>
    <xf numFmtId="165" fontId="14" fillId="0" borderId="57" xfId="2" applyNumberFormat="1" applyFont="1" applyBorder="1" applyAlignment="1" applyProtection="1">
      <alignment horizontal="center" vertical="center"/>
      <protection locked="0"/>
    </xf>
    <xf numFmtId="0" fontId="15" fillId="0" borderId="34" xfId="2" quotePrefix="1" applyFont="1" applyBorder="1" applyAlignment="1" applyProtection="1">
      <alignment horizontal="center" vertical="center"/>
      <protection locked="0"/>
    </xf>
    <xf numFmtId="49" fontId="14" fillId="0" borderId="38" xfId="2" applyNumberFormat="1" applyFont="1" applyBorder="1" applyAlignment="1" applyProtection="1">
      <alignment horizontal="center" vertical="center"/>
      <protection locked="0"/>
    </xf>
    <xf numFmtId="165" fontId="15" fillId="0" borderId="61" xfId="2" applyNumberFormat="1" applyFont="1" applyBorder="1" applyAlignment="1" applyProtection="1">
      <alignment horizontal="center" vertical="center"/>
      <protection locked="0"/>
    </xf>
    <xf numFmtId="165" fontId="15" fillId="0" borderId="42" xfId="2" applyNumberFormat="1" applyFont="1" applyBorder="1" applyAlignment="1" applyProtection="1">
      <alignment horizontal="center" vertical="center"/>
      <protection locked="0"/>
    </xf>
    <xf numFmtId="49" fontId="14" fillId="0" borderId="13" xfId="2" applyNumberFormat="1" applyFont="1" applyBorder="1" applyAlignment="1" applyProtection="1">
      <alignment horizontal="center" vertical="center"/>
      <protection locked="0"/>
    </xf>
    <xf numFmtId="165" fontId="14" fillId="0" borderId="9" xfId="2" applyNumberFormat="1" applyFont="1" applyBorder="1" applyAlignment="1" applyProtection="1">
      <alignment horizontal="right" vertical="center"/>
      <protection locked="0"/>
    </xf>
    <xf numFmtId="167" fontId="14" fillId="0" borderId="24" xfId="2" applyNumberFormat="1" applyFont="1" applyBorder="1" applyAlignment="1" applyProtection="1">
      <alignment horizontal="left" vertical="center"/>
      <protection locked="0"/>
    </xf>
    <xf numFmtId="165" fontId="21" fillId="0" borderId="40" xfId="2" applyNumberFormat="1" applyFont="1" applyBorder="1" applyAlignment="1" applyProtection="1">
      <alignment horizontal="center" vertical="center"/>
      <protection locked="0"/>
    </xf>
    <xf numFmtId="165" fontId="21" fillId="0" borderId="12" xfId="2" applyNumberFormat="1" applyFont="1" applyBorder="1" applyAlignment="1" applyProtection="1">
      <alignment horizontal="center" vertical="center"/>
      <protection locked="0"/>
    </xf>
    <xf numFmtId="165" fontId="21" fillId="0" borderId="13" xfId="2" applyNumberFormat="1" applyFont="1" applyBorder="1" applyAlignment="1" applyProtection="1">
      <alignment horizontal="center" vertical="center"/>
      <protection locked="0"/>
    </xf>
    <xf numFmtId="165" fontId="15" fillId="0" borderId="45" xfId="2" applyNumberFormat="1" applyFont="1" applyBorder="1" applyAlignment="1" applyProtection="1">
      <alignment horizontal="right" vertical="center"/>
      <protection locked="0"/>
    </xf>
    <xf numFmtId="167" fontId="15" fillId="0" borderId="44" xfId="2" applyNumberFormat="1" applyFont="1" applyBorder="1" applyAlignment="1" applyProtection="1">
      <alignment horizontal="left" vertical="center"/>
      <protection locked="0"/>
    </xf>
    <xf numFmtId="165" fontId="14" fillId="0" borderId="48" xfId="2" applyNumberFormat="1" applyFont="1" applyBorder="1" applyAlignment="1" applyProtection="1">
      <alignment horizontal="center" vertical="center"/>
      <protection locked="0"/>
    </xf>
    <xf numFmtId="165" fontId="14" fillId="0" borderId="46" xfId="2" applyNumberFormat="1" applyFont="1" applyBorder="1" applyAlignment="1" applyProtection="1">
      <alignment horizontal="center" vertical="center"/>
      <protection locked="0"/>
    </xf>
    <xf numFmtId="165" fontId="14" fillId="0" borderId="44" xfId="2" applyNumberFormat="1" applyFont="1" applyBorder="1" applyAlignment="1" applyProtection="1">
      <alignment horizontal="center" vertical="center"/>
      <protection locked="0"/>
    </xf>
    <xf numFmtId="0" fontId="15" fillId="0" borderId="35" xfId="2" applyFont="1" applyBorder="1" applyAlignment="1" applyProtection="1">
      <alignment horizontal="left" vertical="center"/>
      <protection locked="0"/>
    </xf>
    <xf numFmtId="165" fontId="21" fillId="0" borderId="66" xfId="2" applyNumberFormat="1" applyFont="1" applyBorder="1" applyAlignment="1" applyProtection="1">
      <alignment horizontal="center" vertical="center"/>
      <protection locked="0"/>
    </xf>
    <xf numFmtId="165" fontId="21" fillId="0" borderId="58" xfId="2" applyNumberFormat="1" applyFont="1" applyBorder="1" applyAlignment="1" applyProtection="1">
      <alignment horizontal="center" vertical="center"/>
      <protection locked="0"/>
    </xf>
    <xf numFmtId="165" fontId="21" fillId="0" borderId="67" xfId="2" applyNumberFormat="1" applyFont="1" applyBorder="1" applyAlignment="1" applyProtection="1">
      <alignment horizontal="center" vertical="center"/>
      <protection locked="0"/>
    </xf>
    <xf numFmtId="165" fontId="14" fillId="0" borderId="12" xfId="2" applyNumberFormat="1" applyFont="1" applyBorder="1" applyAlignment="1" applyProtection="1">
      <alignment horizontal="center" vertical="center"/>
      <protection locked="0"/>
    </xf>
    <xf numFmtId="165" fontId="14" fillId="0" borderId="16" xfId="2" applyNumberFormat="1" applyFont="1" applyBorder="1" applyAlignment="1" applyProtection="1">
      <alignment horizontal="center" vertical="center"/>
      <protection locked="0"/>
    </xf>
    <xf numFmtId="0" fontId="15" fillId="0" borderId="50" xfId="2" applyFont="1" applyBorder="1" applyAlignment="1" applyProtection="1">
      <alignment horizontal="left" vertical="center"/>
      <protection locked="0"/>
    </xf>
    <xf numFmtId="0" fontId="15" fillId="0" borderId="11" xfId="2" quotePrefix="1" applyFont="1" applyBorder="1" applyAlignment="1" applyProtection="1">
      <alignment horizontal="center" vertical="center"/>
      <protection locked="0"/>
    </xf>
    <xf numFmtId="49" fontId="14" fillId="0" borderId="53" xfId="2" applyNumberFormat="1" applyFont="1" applyBorder="1" applyAlignment="1" applyProtection="1">
      <alignment horizontal="center" vertical="center"/>
      <protection locked="0"/>
    </xf>
    <xf numFmtId="165" fontId="14" fillId="0" borderId="51" xfId="2" applyNumberFormat="1" applyFont="1" applyBorder="1" applyAlignment="1" applyProtection="1">
      <alignment horizontal="right" vertical="center"/>
      <protection locked="0"/>
    </xf>
    <xf numFmtId="167" fontId="14" fillId="0" borderId="52" xfId="2" applyNumberFormat="1" applyFont="1" applyBorder="1" applyAlignment="1" applyProtection="1">
      <alignment horizontal="left" vertical="center"/>
      <protection locked="0"/>
    </xf>
    <xf numFmtId="165" fontId="14" fillId="0" borderId="50" xfId="2" applyNumberFormat="1" applyFont="1" applyBorder="1" applyAlignment="1" applyProtection="1">
      <alignment horizontal="center" vertical="center"/>
      <protection locked="0"/>
    </xf>
    <xf numFmtId="165" fontId="14" fillId="0" borderId="53" xfId="2" applyNumberFormat="1" applyFont="1" applyBorder="1" applyAlignment="1" applyProtection="1">
      <alignment horizontal="center" vertical="center"/>
      <protection locked="0"/>
    </xf>
    <xf numFmtId="167" fontId="15" fillId="0" borderId="52" xfId="2" quotePrefix="1" applyNumberFormat="1" applyFont="1" applyBorder="1" applyAlignment="1" applyProtection="1">
      <alignment horizontal="left" vertical="center"/>
      <protection locked="0"/>
    </xf>
    <xf numFmtId="165" fontId="14" fillId="0" borderId="64" xfId="2" applyNumberFormat="1" applyFont="1" applyBorder="1" applyAlignment="1" applyProtection="1">
      <alignment horizontal="center" vertical="center"/>
      <protection locked="0"/>
    </xf>
    <xf numFmtId="165" fontId="14" fillId="0" borderId="54" xfId="2" applyNumberFormat="1" applyFont="1" applyBorder="1" applyAlignment="1" applyProtection="1">
      <alignment horizontal="center" vertical="center"/>
      <protection locked="0"/>
    </xf>
    <xf numFmtId="165" fontId="14" fillId="0" borderId="52" xfId="2" applyNumberFormat="1" applyFont="1" applyBorder="1" applyAlignment="1" applyProtection="1">
      <alignment horizontal="center" vertical="center"/>
      <protection locked="0"/>
    </xf>
  </cellXfs>
  <cellStyles count="12">
    <cellStyle name="Hyperlink 2" xfId="10" xr:uid="{496FAFD0-E5DC-4530-8E50-68691DA27F35}"/>
    <cellStyle name="Normal" xfId="0" builtinId="0"/>
    <cellStyle name="Normal 2" xfId="1" xr:uid="{8C615E0E-DBA3-440E-996D-818D1502B48F}"/>
    <cellStyle name="ハイパーリンク 2" xfId="3" xr:uid="{8D9FEDA1-0605-4967-978C-D1D2EE371961}"/>
    <cellStyle name="ハイパーリンク 3" xfId="6" xr:uid="{64271435-32F5-440E-9659-003CDE64B0AF}"/>
    <cellStyle name="標準 2" xfId="2" xr:uid="{29FE1F33-3668-4FEE-9265-95DA249C355C}"/>
    <cellStyle name="標準 2 3" xfId="11" xr:uid="{9FF0A1AF-A7EA-4DA7-9ECC-4A3ABC5554E4}"/>
    <cellStyle name="標準 3" xfId="5" xr:uid="{8DFEBF95-CAC0-45F7-BF2D-A9FFCF9391C9}"/>
    <cellStyle name="標準 6" xfId="8" xr:uid="{5CF45EF0-2F41-4A00-969D-9F5FC3BAE143}"/>
    <cellStyle name="標準 7" xfId="7" xr:uid="{B6D3053C-3364-4371-AE17-0A3D2632E99B}"/>
    <cellStyle name="標準 7 2" xfId="9" xr:uid="{2586A23D-3C5E-4BA7-8E6A-8FD9A4728F70}"/>
    <cellStyle name="標準_CONSOLI - USA ブランクNEW" xfId="4" xr:uid="{13562F1B-7572-4943-AC1B-90AFAA87D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33</xdr:row>
      <xdr:rowOff>142875</xdr:rowOff>
    </xdr:from>
    <xdr:ext cx="3552825" cy="1428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A9575F0C-B605-498E-ADF1-2D3351F3EC60}"/>
            </a:ext>
          </a:extLst>
        </xdr:cNvPr>
        <xdr:cNvSpPr/>
      </xdr:nvSpPr>
      <xdr:spPr>
        <a:xfrm>
          <a:off x="771525" y="9391650"/>
          <a:ext cx="3552825" cy="1428750"/>
        </a:xfrm>
        <a:prstGeom prst="roundRect">
          <a:avLst>
            <a:gd name="adj" fmla="val 16667"/>
          </a:avLst>
        </a:prstGeom>
        <a:solidFill>
          <a:srgbClr val="E5FFFF"/>
        </a:solidFill>
        <a:ln w="15875" cap="rnd" cmpd="sng">
          <a:solidFill>
            <a:schemeClr val="dk1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New York CFS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lang="en-US" sz="1400" b="1">
              <a:latin typeface="Calibri"/>
              <a:ea typeface="Calibri"/>
              <a:cs typeface="Calibri"/>
              <a:sym typeface="Calibri"/>
            </a:rPr>
            <a:t>STG </a:t>
          </a:r>
          <a:r>
            <a:rPr lang="en-US" sz="14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Logistics, Inc.</a:t>
          </a: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6801 West Side Ave,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North Bergen, NJ 07047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Firms Code: F146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Tel: 973-578-8400</a:t>
          </a:r>
          <a:endParaRPr sz="17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cl-web2.jp/TCLWEB/beatlap?DISPLAY_ID=TNBS0010D&amp;ROUTE=USA&amp;ORG=&amp;DST=USRIC" TargetMode="External"/><Relationship Id="rId3" Type="http://schemas.openxmlformats.org/officeDocument/2006/relationships/hyperlink" Target="https://www.tcl-web2.jp/TCLWEB/beatlap?DISPLAY_ID=TNBS0010D&amp;ROUTE=USA&amp;ORG=&amp;DST=USPHL" TargetMode="External"/><Relationship Id="rId7" Type="http://schemas.openxmlformats.org/officeDocument/2006/relationships/hyperlink" Target="https://www.tcl-web2.jp/TCLWEB/beatlap?DISPLAY_ID=TNBS0010D&amp;ROUTE=USA&amp;ORG=&amp;DST=USPIT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tcl-web2.jp/TCLWEB/beatlap?DISPLAY_ID=TNBS0010D&amp;ROUTE=USA&amp;ORG=&amp;DST=USBOS" TargetMode="External"/><Relationship Id="rId1" Type="http://schemas.openxmlformats.org/officeDocument/2006/relationships/hyperlink" Target="https://www.tcl-web2.jp/TCLWEB/beatlap?DISPLAY_ID=TNBS0010D&amp;ROUTE=USA&amp;ORG=&amp;DST=USNYC" TargetMode="External"/><Relationship Id="rId6" Type="http://schemas.openxmlformats.org/officeDocument/2006/relationships/hyperlink" Target="https://www.tcl-web2.jp/TCLWEB/beatlap?DISPLAY_ID=TNBS0010D&amp;ROUTE=USA&amp;ORG=&amp;DST=USCHS" TargetMode="External"/><Relationship Id="rId11" Type="http://schemas.openxmlformats.org/officeDocument/2006/relationships/hyperlink" Target="https://www.tcl-web2.jp/TCLWEB/beatlap?DISPLAY_ID=TNBS0010D&amp;ROUTE=USA&amp;ORG=&amp;DST=USSAV" TargetMode="External"/><Relationship Id="rId5" Type="http://schemas.openxmlformats.org/officeDocument/2006/relationships/hyperlink" Target="https://www.tcl-web2.jp/TCLWEB/beatlap?DISPLAY_ID=TNBS0010D&amp;ROUTE=USA&amp;ORG=&amp;DST=USCLT" TargetMode="External"/><Relationship Id="rId10" Type="http://schemas.openxmlformats.org/officeDocument/2006/relationships/hyperlink" Target="https://www.tcl-web2.jp/TCLWEB/beatlap?DISPLAY_ID=TNBS0010D&amp;ROUTE=USA&amp;ORG=&amp;DST=USRAG" TargetMode="External"/><Relationship Id="rId4" Type="http://schemas.openxmlformats.org/officeDocument/2006/relationships/hyperlink" Target="https://www.tcl-web2.jp/TCLWEB/beatlap?DISPLAY_ID=TNBS0010D&amp;ROUTE=USA&amp;ORG=&amp;DST=USBAL" TargetMode="External"/><Relationship Id="rId9" Type="http://schemas.openxmlformats.org/officeDocument/2006/relationships/hyperlink" Target="https://www.tcl-web2.jp/TCLWEB/beatlap?DISPLAY_ID=TNBS0010D&amp;ROUTE=USA&amp;ORG=&amp;DST=USO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003F-7D72-44D2-93D6-2EB1D7F2E90E}">
  <sheetPr>
    <tabColor rgb="FF0070C0"/>
    <pageSetUpPr fitToPage="1"/>
  </sheetPr>
  <dimension ref="A1:W1002"/>
  <sheetViews>
    <sheetView tabSelected="1" topLeftCell="A8" workbookViewId="0">
      <selection activeCell="H4" sqref="H4"/>
    </sheetView>
  </sheetViews>
  <sheetFormatPr defaultColWidth="14.42578125" defaultRowHeight="15" customHeight="1"/>
  <cols>
    <col min="1" max="1" width="5.28515625" customWidth="1"/>
    <col min="2" max="3" width="7.5703125" customWidth="1"/>
    <col min="4" max="4" width="16.7109375" customWidth="1"/>
    <col min="5" max="5" width="22.140625" customWidth="1"/>
    <col min="6" max="6" width="13.85546875" customWidth="1"/>
    <col min="7" max="7" width="9.85546875" customWidth="1"/>
    <col min="8" max="8" width="9.7109375" customWidth="1"/>
    <col min="9" max="9" width="18.42578125" customWidth="1"/>
    <col min="10" max="10" width="18.5703125" customWidth="1"/>
    <col min="11" max="11" width="19.85546875" customWidth="1"/>
    <col min="12" max="12" width="16.28515625" customWidth="1"/>
    <col min="13" max="13" width="10.140625" customWidth="1"/>
    <col min="14" max="14" width="10" customWidth="1"/>
    <col min="15" max="15" width="16.42578125" customWidth="1"/>
    <col min="16" max="16" width="17.42578125" customWidth="1"/>
    <col min="17" max="17" width="16.140625" customWidth="1"/>
    <col min="18" max="18" width="15.5703125" customWidth="1"/>
    <col min="19" max="23" width="10.28515625" customWidth="1"/>
  </cols>
  <sheetData>
    <row r="1" spans="1:23" ht="24.75" customHeight="1">
      <c r="A1" s="1"/>
      <c r="B1" s="2"/>
      <c r="C1" s="2"/>
      <c r="D1" s="125"/>
      <c r="E1" s="105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7"/>
      <c r="B2" s="126" t="s">
        <v>8</v>
      </c>
      <c r="C2" s="127"/>
      <c r="D2" s="127"/>
      <c r="E2" s="127"/>
      <c r="F2" s="127"/>
      <c r="G2" s="127"/>
      <c r="H2" s="127"/>
      <c r="I2" s="127"/>
      <c r="J2" s="127"/>
      <c r="K2" s="12">
        <v>46230</v>
      </c>
      <c r="N2" s="11"/>
      <c r="O2" s="11"/>
      <c r="P2" s="11"/>
      <c r="Q2" s="11"/>
      <c r="R2" s="10"/>
      <c r="S2" s="7"/>
      <c r="T2" s="7"/>
      <c r="U2" s="7"/>
      <c r="V2" s="7"/>
      <c r="W2" s="7"/>
    </row>
    <row r="3" spans="1:23" ht="25.5" customHeight="1">
      <c r="A3" s="7"/>
      <c r="B3" s="127"/>
      <c r="C3" s="127"/>
      <c r="D3" s="127"/>
      <c r="E3" s="127"/>
      <c r="F3" s="127"/>
      <c r="G3" s="127"/>
      <c r="H3" s="127"/>
      <c r="I3" s="127"/>
      <c r="J3" s="127"/>
      <c r="K3" s="13" t="s">
        <v>75</v>
      </c>
      <c r="N3" s="9"/>
      <c r="O3" s="9"/>
      <c r="P3" s="9"/>
      <c r="Q3" s="9"/>
      <c r="R3" s="8"/>
      <c r="S3" s="7"/>
      <c r="T3" s="7"/>
      <c r="U3" s="7"/>
      <c r="V3" s="7"/>
      <c r="W3" s="7"/>
    </row>
    <row r="4" spans="1:23" ht="21.75" customHeight="1">
      <c r="A4" s="1"/>
      <c r="B4" s="5" t="s">
        <v>7</v>
      </c>
      <c r="C4" s="5"/>
      <c r="D4" s="4"/>
      <c r="E4" s="4"/>
      <c r="F4" s="4"/>
      <c r="G4" s="4"/>
      <c r="H4" s="4"/>
      <c r="I4" s="4"/>
      <c r="J4" s="4"/>
      <c r="K4" s="1"/>
      <c r="L4" s="1"/>
      <c r="M4" s="104"/>
      <c r="N4" s="105"/>
      <c r="O4" s="105"/>
      <c r="P4" s="105"/>
      <c r="Q4" s="6"/>
      <c r="R4" s="1"/>
      <c r="S4" s="1"/>
      <c r="T4" s="1"/>
      <c r="U4" s="1"/>
      <c r="V4" s="1"/>
      <c r="W4" s="1"/>
    </row>
    <row r="5" spans="1:23" ht="21.75" customHeight="1" thickBot="1">
      <c r="A5" s="1"/>
      <c r="B5" s="5" t="s">
        <v>6</v>
      </c>
      <c r="C5" s="5"/>
      <c r="D5" s="4"/>
      <c r="E5" s="4"/>
      <c r="F5" s="4"/>
      <c r="G5" s="4"/>
      <c r="H5" s="4"/>
      <c r="I5" s="4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1"/>
      <c r="B6" s="14"/>
      <c r="C6" s="15"/>
      <c r="D6" s="21"/>
      <c r="E6" s="157" t="s">
        <v>12</v>
      </c>
      <c r="F6" s="160" t="s">
        <v>13</v>
      </c>
      <c r="G6" s="128" t="s">
        <v>14</v>
      </c>
      <c r="H6" s="131" t="s">
        <v>15</v>
      </c>
      <c r="I6" s="132"/>
      <c r="J6" s="135" t="s">
        <v>16</v>
      </c>
      <c r="K6" s="135"/>
      <c r="L6" s="136"/>
      <c r="M6" s="106" t="s">
        <v>15</v>
      </c>
      <c r="N6" s="107"/>
      <c r="O6" s="110" t="s">
        <v>17</v>
      </c>
      <c r="P6" s="111"/>
      <c r="Q6" s="111"/>
      <c r="R6" s="111"/>
      <c r="S6" s="112"/>
      <c r="T6" s="1"/>
      <c r="U6" s="1"/>
      <c r="V6" s="1"/>
      <c r="W6" s="1"/>
    </row>
    <row r="7" spans="1:23" ht="21.75" customHeight="1">
      <c r="A7" s="1"/>
      <c r="B7" s="16"/>
      <c r="C7" s="17"/>
      <c r="D7" s="22"/>
      <c r="E7" s="158"/>
      <c r="F7" s="161"/>
      <c r="G7" s="129"/>
      <c r="H7" s="133"/>
      <c r="I7" s="134"/>
      <c r="J7" s="137"/>
      <c r="K7" s="137"/>
      <c r="L7" s="138"/>
      <c r="M7" s="108"/>
      <c r="N7" s="109"/>
      <c r="O7" s="113"/>
      <c r="P7" s="114"/>
      <c r="Q7" s="114"/>
      <c r="R7" s="114"/>
      <c r="S7" s="115"/>
      <c r="T7" s="1"/>
      <c r="U7" s="1"/>
      <c r="V7" s="1"/>
      <c r="W7" s="1"/>
    </row>
    <row r="8" spans="1:23" ht="21.75" customHeight="1">
      <c r="A8" s="1"/>
      <c r="B8" s="16"/>
      <c r="C8" s="17"/>
      <c r="D8" s="22"/>
      <c r="E8" s="158"/>
      <c r="F8" s="161"/>
      <c r="G8" s="129"/>
      <c r="H8" s="139" t="s">
        <v>18</v>
      </c>
      <c r="I8" s="140"/>
      <c r="J8" s="145" t="s">
        <v>19</v>
      </c>
      <c r="K8" s="151" t="s">
        <v>20</v>
      </c>
      <c r="L8" s="145" t="s">
        <v>18</v>
      </c>
      <c r="M8" s="116" t="s">
        <v>21</v>
      </c>
      <c r="N8" s="117"/>
      <c r="O8" s="122" t="s">
        <v>22</v>
      </c>
      <c r="P8" s="163" t="s">
        <v>5</v>
      </c>
      <c r="Q8" s="86" t="s">
        <v>4</v>
      </c>
      <c r="R8" s="163" t="s">
        <v>23</v>
      </c>
      <c r="S8" s="163" t="s">
        <v>24</v>
      </c>
      <c r="T8" s="1"/>
      <c r="U8" s="1"/>
      <c r="V8" s="1"/>
      <c r="W8" s="1"/>
    </row>
    <row r="9" spans="1:23" ht="21.75" customHeight="1">
      <c r="A9" s="1"/>
      <c r="B9" s="16"/>
      <c r="C9" s="17"/>
      <c r="D9" s="22"/>
      <c r="E9" s="158"/>
      <c r="F9" s="161"/>
      <c r="G9" s="129"/>
      <c r="H9" s="141"/>
      <c r="I9" s="142"/>
      <c r="J9" s="146"/>
      <c r="K9" s="152"/>
      <c r="L9" s="146"/>
      <c r="M9" s="118"/>
      <c r="N9" s="119"/>
      <c r="O9" s="123"/>
      <c r="P9" s="163"/>
      <c r="Q9" s="86" t="s">
        <v>25</v>
      </c>
      <c r="R9" s="163"/>
      <c r="S9" s="163"/>
      <c r="T9" s="1"/>
      <c r="U9" s="1"/>
      <c r="V9" s="1"/>
      <c r="W9" s="1"/>
    </row>
    <row r="10" spans="1:23" ht="21.75" customHeight="1">
      <c r="A10" s="1"/>
      <c r="B10" s="16"/>
      <c r="C10" s="17"/>
      <c r="D10" s="22"/>
      <c r="E10" s="158"/>
      <c r="F10" s="161"/>
      <c r="G10" s="129"/>
      <c r="H10" s="141"/>
      <c r="I10" s="142"/>
      <c r="J10" s="147"/>
      <c r="K10" s="153"/>
      <c r="L10" s="147"/>
      <c r="M10" s="118"/>
      <c r="N10" s="119"/>
      <c r="O10" s="123"/>
      <c r="P10" s="165" t="s">
        <v>26</v>
      </c>
      <c r="Q10" s="86" t="s">
        <v>27</v>
      </c>
      <c r="R10" s="163"/>
      <c r="S10" s="163"/>
      <c r="T10" s="1"/>
      <c r="U10" s="1"/>
      <c r="V10" s="1"/>
      <c r="W10" s="1"/>
    </row>
    <row r="11" spans="1:23" ht="21.75" customHeight="1">
      <c r="A11" s="1"/>
      <c r="B11" s="16"/>
      <c r="C11" s="17"/>
      <c r="D11" s="22"/>
      <c r="E11" s="158"/>
      <c r="F11" s="161"/>
      <c r="G11" s="129"/>
      <c r="H11" s="141"/>
      <c r="I11" s="142"/>
      <c r="J11" s="148" t="s">
        <v>18</v>
      </c>
      <c r="K11" s="154" t="s">
        <v>20</v>
      </c>
      <c r="L11" s="148" t="s">
        <v>18</v>
      </c>
      <c r="M11" s="118"/>
      <c r="N11" s="119"/>
      <c r="O11" s="123"/>
      <c r="P11" s="165"/>
      <c r="Q11" s="86" t="s">
        <v>3</v>
      </c>
      <c r="R11" s="163"/>
      <c r="S11" s="163"/>
      <c r="T11" s="1"/>
      <c r="U11" s="1"/>
      <c r="V11" s="1"/>
      <c r="W11" s="1"/>
    </row>
    <row r="12" spans="1:23" ht="21.75" customHeight="1">
      <c r="A12" s="1"/>
      <c r="B12" s="16"/>
      <c r="C12" s="17"/>
      <c r="D12" s="22"/>
      <c r="E12" s="158"/>
      <c r="F12" s="161"/>
      <c r="G12" s="129"/>
      <c r="H12" s="141"/>
      <c r="I12" s="142"/>
      <c r="J12" s="149"/>
      <c r="K12" s="155"/>
      <c r="L12" s="149"/>
      <c r="M12" s="118"/>
      <c r="N12" s="119"/>
      <c r="O12" s="123"/>
      <c r="P12" s="163" t="s">
        <v>28</v>
      </c>
      <c r="Q12" s="86" t="s">
        <v>2</v>
      </c>
      <c r="R12" s="163"/>
      <c r="S12" s="163"/>
      <c r="T12" s="1"/>
      <c r="U12" s="1"/>
      <c r="V12" s="1"/>
      <c r="W12" s="1"/>
    </row>
    <row r="13" spans="1:23" ht="21.75" customHeight="1" thickBot="1">
      <c r="A13" s="1"/>
      <c r="B13" s="18"/>
      <c r="C13" s="19" t="s">
        <v>1</v>
      </c>
      <c r="D13" s="23"/>
      <c r="E13" s="159"/>
      <c r="F13" s="162"/>
      <c r="G13" s="130"/>
      <c r="H13" s="143"/>
      <c r="I13" s="144"/>
      <c r="J13" s="150"/>
      <c r="K13" s="156"/>
      <c r="L13" s="150"/>
      <c r="M13" s="120"/>
      <c r="N13" s="121"/>
      <c r="O13" s="124"/>
      <c r="P13" s="164"/>
      <c r="Q13" s="20"/>
      <c r="R13" s="164"/>
      <c r="S13" s="164"/>
      <c r="T13" s="1"/>
      <c r="U13" s="1"/>
      <c r="V13" s="1"/>
      <c r="W13" s="1"/>
    </row>
    <row r="14" spans="1:23" ht="21.75" customHeight="1" thickTop="1">
      <c r="A14" s="1"/>
      <c r="B14" s="24"/>
      <c r="C14" s="100">
        <v>26</v>
      </c>
      <c r="D14" s="48" t="s">
        <v>0</v>
      </c>
      <c r="E14" s="34" t="s">
        <v>29</v>
      </c>
      <c r="F14" s="35" t="s">
        <v>30</v>
      </c>
      <c r="G14" s="63" t="s">
        <v>31</v>
      </c>
      <c r="H14" s="64">
        <v>46191</v>
      </c>
      <c r="I14" s="37">
        <f>H14+2</f>
        <v>46193</v>
      </c>
      <c r="J14" s="65">
        <f>H14-6</f>
        <v>46185</v>
      </c>
      <c r="K14" s="39">
        <f>H14-3</f>
        <v>46188</v>
      </c>
      <c r="L14" s="39">
        <f>H14-2</f>
        <v>46189</v>
      </c>
      <c r="M14" s="40"/>
      <c r="N14" s="41"/>
      <c r="O14" s="66"/>
      <c r="P14" s="42"/>
      <c r="Q14" s="42"/>
      <c r="R14" s="42"/>
      <c r="S14" s="67"/>
      <c r="T14" s="1"/>
      <c r="U14" s="1"/>
      <c r="V14" s="1"/>
      <c r="W14" s="1"/>
    </row>
    <row r="15" spans="1:23" ht="21.75" customHeight="1">
      <c r="A15" s="1"/>
      <c r="B15" s="44"/>
      <c r="C15" s="102"/>
      <c r="D15" s="49" t="s">
        <v>9</v>
      </c>
      <c r="E15" s="87" t="s">
        <v>32</v>
      </c>
      <c r="F15" s="70" t="s">
        <v>33</v>
      </c>
      <c r="G15" s="71"/>
      <c r="H15" s="74"/>
      <c r="I15" s="75"/>
      <c r="J15" s="76"/>
      <c r="K15" s="78"/>
      <c r="L15" s="78"/>
      <c r="M15" s="74">
        <f>H14+13</f>
        <v>46204</v>
      </c>
      <c r="N15" s="79">
        <f>M15+2</f>
        <v>46206</v>
      </c>
      <c r="O15" s="80">
        <f>N15+25</f>
        <v>46231</v>
      </c>
      <c r="P15" s="81">
        <f>O15+5</f>
        <v>46236</v>
      </c>
      <c r="Q15" s="81">
        <f>P15+1</f>
        <v>46237</v>
      </c>
      <c r="R15" s="81">
        <f>Q15+4</f>
        <v>46241</v>
      </c>
      <c r="S15" s="82">
        <f>R15+2</f>
        <v>46243</v>
      </c>
      <c r="T15" s="1"/>
      <c r="U15" s="1"/>
      <c r="V15" s="1"/>
      <c r="W15" s="1"/>
    </row>
    <row r="16" spans="1:23" ht="21.75" customHeight="1">
      <c r="A16" s="1"/>
      <c r="B16" s="27"/>
      <c r="C16" s="103">
        <v>27</v>
      </c>
      <c r="D16" s="50" t="s">
        <v>0</v>
      </c>
      <c r="E16" s="88" t="s">
        <v>34</v>
      </c>
      <c r="F16" s="51" t="s">
        <v>35</v>
      </c>
      <c r="G16" s="56" t="s">
        <v>31</v>
      </c>
      <c r="H16" s="85">
        <v>46198</v>
      </c>
      <c r="I16" s="52">
        <f>H16+2</f>
        <v>46200</v>
      </c>
      <c r="J16" s="89">
        <f>H16-6</f>
        <v>46192</v>
      </c>
      <c r="K16" s="54">
        <f>H16-3</f>
        <v>46195</v>
      </c>
      <c r="L16" s="54">
        <f>H16-2</f>
        <v>46196</v>
      </c>
      <c r="M16" s="45"/>
      <c r="N16" s="46"/>
      <c r="O16" s="57"/>
      <c r="P16" s="47"/>
      <c r="Q16" s="47"/>
      <c r="R16" s="47"/>
      <c r="S16" s="58"/>
      <c r="T16" s="1"/>
      <c r="U16" s="1"/>
      <c r="V16" s="1"/>
      <c r="W16" s="1"/>
    </row>
    <row r="17" spans="1:23" ht="21.75" customHeight="1">
      <c r="A17" s="1"/>
      <c r="B17" s="44"/>
      <c r="C17" s="102"/>
      <c r="D17" s="49" t="s">
        <v>9</v>
      </c>
      <c r="E17" s="69" t="s">
        <v>36</v>
      </c>
      <c r="F17" s="70" t="s">
        <v>37</v>
      </c>
      <c r="G17" s="71"/>
      <c r="H17" s="25"/>
      <c r="I17" s="30"/>
      <c r="J17" s="43"/>
      <c r="K17" s="31"/>
      <c r="L17" s="31"/>
      <c r="M17" s="25">
        <f>H16+13</f>
        <v>46211</v>
      </c>
      <c r="N17" s="26">
        <f>M17+2</f>
        <v>46213</v>
      </c>
      <c r="O17" s="61">
        <f>N17+25</f>
        <v>46238</v>
      </c>
      <c r="P17" s="32">
        <f>O17+5</f>
        <v>46243</v>
      </c>
      <c r="Q17" s="32">
        <f>P17+1</f>
        <v>46244</v>
      </c>
      <c r="R17" s="32">
        <f>Q17+4</f>
        <v>46248</v>
      </c>
      <c r="S17" s="62">
        <f>R17+2</f>
        <v>46250</v>
      </c>
      <c r="T17" s="1"/>
      <c r="U17" s="1"/>
      <c r="V17" s="1"/>
      <c r="W17" s="1"/>
    </row>
    <row r="18" spans="1:23" ht="21.75" customHeight="1">
      <c r="A18" s="1"/>
      <c r="B18" s="24" t="s">
        <v>38</v>
      </c>
      <c r="C18" s="100">
        <v>28</v>
      </c>
      <c r="D18" s="48" t="s">
        <v>0</v>
      </c>
      <c r="E18" s="68" t="s">
        <v>39</v>
      </c>
      <c r="F18" s="35" t="s">
        <v>40</v>
      </c>
      <c r="G18" s="63" t="s">
        <v>31</v>
      </c>
      <c r="H18" s="72">
        <v>46205</v>
      </c>
      <c r="I18" s="73">
        <f>H18+2</f>
        <v>46207</v>
      </c>
      <c r="J18" s="65">
        <f>H18-6</f>
        <v>46199</v>
      </c>
      <c r="K18" s="39">
        <f>H18-3</f>
        <v>46202</v>
      </c>
      <c r="L18" s="39">
        <f>H18-2</f>
        <v>46203</v>
      </c>
      <c r="M18" s="40"/>
      <c r="N18" s="41"/>
      <c r="O18" s="66"/>
      <c r="P18" s="42"/>
      <c r="Q18" s="42"/>
      <c r="R18" s="42"/>
      <c r="S18" s="67"/>
      <c r="T18" s="1"/>
      <c r="U18" s="1"/>
      <c r="V18" s="1"/>
      <c r="W18" s="1"/>
    </row>
    <row r="19" spans="1:23" ht="21.75" customHeight="1">
      <c r="A19" s="1"/>
      <c r="B19" s="44" t="s">
        <v>41</v>
      </c>
      <c r="C19" s="102"/>
      <c r="D19" s="49" t="s">
        <v>9</v>
      </c>
      <c r="E19" s="90" t="s">
        <v>10</v>
      </c>
      <c r="F19" s="29" t="s">
        <v>11</v>
      </c>
      <c r="G19" s="59"/>
      <c r="H19" s="74"/>
      <c r="I19" s="75"/>
      <c r="J19" s="76"/>
      <c r="K19" s="77"/>
      <c r="L19" s="78"/>
      <c r="M19" s="74">
        <f>H18+13</f>
        <v>46218</v>
      </c>
      <c r="N19" s="79">
        <f>M19+2</f>
        <v>46220</v>
      </c>
      <c r="O19" s="80">
        <f>N19+25</f>
        <v>46245</v>
      </c>
      <c r="P19" s="81">
        <f>O19+5</f>
        <v>46250</v>
      </c>
      <c r="Q19" s="81">
        <f>P19+1</f>
        <v>46251</v>
      </c>
      <c r="R19" s="81">
        <f>Q19+4</f>
        <v>46255</v>
      </c>
      <c r="S19" s="82">
        <f>R19+2</f>
        <v>46257</v>
      </c>
      <c r="T19" s="1"/>
      <c r="U19" s="1"/>
      <c r="V19" s="1"/>
      <c r="W19" s="1"/>
    </row>
    <row r="20" spans="1:23" ht="21.75" customHeight="1">
      <c r="A20" s="1"/>
      <c r="B20" s="24"/>
      <c r="C20" s="100">
        <v>29</v>
      </c>
      <c r="D20" s="48" t="s">
        <v>0</v>
      </c>
      <c r="E20" s="68" t="s">
        <v>29</v>
      </c>
      <c r="F20" s="35" t="s">
        <v>42</v>
      </c>
      <c r="G20" s="36" t="s">
        <v>31</v>
      </c>
      <c r="H20" s="83">
        <v>46212</v>
      </c>
      <c r="I20" s="84">
        <f>H20+2</f>
        <v>46214</v>
      </c>
      <c r="J20" s="38">
        <f>H20-6</f>
        <v>46206</v>
      </c>
      <c r="K20" s="91">
        <f>H20-3</f>
        <v>46209</v>
      </c>
      <c r="L20" s="92">
        <f>H20-2</f>
        <v>46210</v>
      </c>
      <c r="M20" s="45"/>
      <c r="N20" s="46"/>
      <c r="O20" s="57"/>
      <c r="P20" s="47"/>
      <c r="Q20" s="47"/>
      <c r="R20" s="47"/>
      <c r="S20" s="58"/>
      <c r="T20" s="1"/>
      <c r="U20" s="1"/>
      <c r="V20" s="1"/>
      <c r="W20" s="1"/>
    </row>
    <row r="21" spans="1:23" ht="21.75" customHeight="1">
      <c r="A21" s="1"/>
      <c r="B21" s="44" t="s">
        <v>43</v>
      </c>
      <c r="C21" s="102"/>
      <c r="D21" s="49" t="s">
        <v>9</v>
      </c>
      <c r="E21" s="28" t="s">
        <v>44</v>
      </c>
      <c r="F21" s="29" t="s">
        <v>45</v>
      </c>
      <c r="G21" s="59"/>
      <c r="H21" s="74"/>
      <c r="I21" s="75"/>
      <c r="J21" s="93"/>
      <c r="K21" s="78"/>
      <c r="L21" s="94"/>
      <c r="M21" s="74">
        <f>H20+13</f>
        <v>46225</v>
      </c>
      <c r="N21" s="79">
        <f>M21+2</f>
        <v>46227</v>
      </c>
      <c r="O21" s="80">
        <f>N21+25</f>
        <v>46252</v>
      </c>
      <c r="P21" s="81">
        <f>O21+5</f>
        <v>46257</v>
      </c>
      <c r="Q21" s="81">
        <f>P21+1</f>
        <v>46258</v>
      </c>
      <c r="R21" s="81">
        <f>Q21+4</f>
        <v>46262</v>
      </c>
      <c r="S21" s="82">
        <f>R21+2</f>
        <v>46264</v>
      </c>
      <c r="T21" s="1"/>
      <c r="U21" s="1"/>
      <c r="V21" s="1"/>
      <c r="W21" s="1"/>
    </row>
    <row r="22" spans="1:23" ht="21.75" customHeight="1">
      <c r="A22" s="1"/>
      <c r="B22" s="27"/>
      <c r="C22" s="103">
        <v>30</v>
      </c>
      <c r="D22" s="50" t="s">
        <v>0</v>
      </c>
      <c r="E22" s="68" t="s">
        <v>46</v>
      </c>
      <c r="F22" s="35" t="s">
        <v>47</v>
      </c>
      <c r="G22" s="36" t="s">
        <v>31</v>
      </c>
      <c r="H22" s="83">
        <v>46219</v>
      </c>
      <c r="I22" s="84">
        <f>H22+2</f>
        <v>46221</v>
      </c>
      <c r="J22" s="95" t="s">
        <v>48</v>
      </c>
      <c r="K22" s="96" t="s">
        <v>49</v>
      </c>
      <c r="L22" s="97" t="s">
        <v>50</v>
      </c>
      <c r="M22" s="45"/>
      <c r="N22" s="46"/>
      <c r="O22" s="57"/>
      <c r="P22" s="47"/>
      <c r="Q22" s="47"/>
      <c r="R22" s="47"/>
      <c r="S22" s="58"/>
      <c r="T22" s="1"/>
      <c r="U22" s="1"/>
      <c r="V22" s="1"/>
      <c r="W22" s="1"/>
    </row>
    <row r="23" spans="1:23" ht="21.75" customHeight="1">
      <c r="A23" s="1"/>
      <c r="B23" s="27" t="s">
        <v>51</v>
      </c>
      <c r="C23" s="103"/>
      <c r="D23" s="53" t="s">
        <v>9</v>
      </c>
      <c r="E23" s="28" t="s">
        <v>52</v>
      </c>
      <c r="F23" s="29" t="s">
        <v>53</v>
      </c>
      <c r="G23" s="59"/>
      <c r="H23" s="74"/>
      <c r="I23" s="75"/>
      <c r="J23" s="60"/>
      <c r="K23" s="31"/>
      <c r="L23" s="31"/>
      <c r="M23" s="25">
        <f>H22+13</f>
        <v>46232</v>
      </c>
      <c r="N23" s="26">
        <f>M23+2</f>
        <v>46234</v>
      </c>
      <c r="O23" s="61">
        <f>N23+25</f>
        <v>46259</v>
      </c>
      <c r="P23" s="32">
        <f>O23+5</f>
        <v>46264</v>
      </c>
      <c r="Q23" s="32">
        <f>P23+1</f>
        <v>46265</v>
      </c>
      <c r="R23" s="32">
        <f>Q23+4</f>
        <v>46269</v>
      </c>
      <c r="S23" s="62">
        <f>R23+2</f>
        <v>46271</v>
      </c>
      <c r="T23" s="1"/>
      <c r="U23" s="1"/>
      <c r="V23" s="1"/>
      <c r="W23" s="1"/>
    </row>
    <row r="24" spans="1:23" ht="21.75" customHeight="1">
      <c r="A24" s="1"/>
      <c r="B24" s="24" t="s">
        <v>54</v>
      </c>
      <c r="C24" s="100">
        <v>31</v>
      </c>
      <c r="D24" s="48" t="s">
        <v>0</v>
      </c>
      <c r="E24" s="34" t="s">
        <v>39</v>
      </c>
      <c r="F24" s="35" t="s">
        <v>55</v>
      </c>
      <c r="G24" s="63" t="s">
        <v>31</v>
      </c>
      <c r="H24" s="85">
        <v>46226</v>
      </c>
      <c r="I24" s="52">
        <f>H24+2</f>
        <v>46228</v>
      </c>
      <c r="J24" s="98" t="s">
        <v>56</v>
      </c>
      <c r="K24" s="99" t="s">
        <v>57</v>
      </c>
      <c r="L24" s="39">
        <f>H24-2</f>
        <v>46224</v>
      </c>
      <c r="M24" s="40"/>
      <c r="N24" s="41"/>
      <c r="O24" s="66"/>
      <c r="P24" s="42"/>
      <c r="Q24" s="42"/>
      <c r="R24" s="42"/>
      <c r="S24" s="67"/>
      <c r="T24" s="1"/>
      <c r="U24" s="1"/>
      <c r="V24" s="1"/>
      <c r="W24" s="1"/>
    </row>
    <row r="25" spans="1:23" ht="21.75" customHeight="1">
      <c r="A25" s="1"/>
      <c r="B25" s="27" t="s">
        <v>58</v>
      </c>
      <c r="C25" s="103"/>
      <c r="D25" s="53" t="s">
        <v>9</v>
      </c>
      <c r="E25" s="28" t="s">
        <v>59</v>
      </c>
      <c r="F25" s="29" t="s">
        <v>60</v>
      </c>
      <c r="G25" s="59"/>
      <c r="H25" s="25"/>
      <c r="I25" s="30"/>
      <c r="J25" s="60"/>
      <c r="K25" s="31"/>
      <c r="L25" s="31"/>
      <c r="M25" s="25">
        <f>H24+13</f>
        <v>46239</v>
      </c>
      <c r="N25" s="26">
        <f>M25+2</f>
        <v>46241</v>
      </c>
      <c r="O25" s="61">
        <f>N25+25</f>
        <v>46266</v>
      </c>
      <c r="P25" s="32">
        <f>O25+5</f>
        <v>46271</v>
      </c>
      <c r="Q25" s="32">
        <f>P25+1</f>
        <v>46272</v>
      </c>
      <c r="R25" s="32">
        <f>Q25+4</f>
        <v>46276</v>
      </c>
      <c r="S25" s="62">
        <f>R25+2</f>
        <v>46278</v>
      </c>
      <c r="T25" s="1"/>
      <c r="U25" s="1"/>
      <c r="V25" s="1"/>
      <c r="W25" s="1"/>
    </row>
    <row r="26" spans="1:23" ht="21.75" customHeight="1">
      <c r="A26" s="1"/>
      <c r="B26" s="24"/>
      <c r="C26" s="100">
        <v>32</v>
      </c>
      <c r="D26" s="48" t="s">
        <v>0</v>
      </c>
      <c r="E26" s="166" t="s">
        <v>29</v>
      </c>
      <c r="F26" s="167" t="s">
        <v>61</v>
      </c>
      <c r="G26" s="168" t="s">
        <v>31</v>
      </c>
      <c r="H26" s="169">
        <v>46233</v>
      </c>
      <c r="I26" s="170">
        <f>H26+2</f>
        <v>46235</v>
      </c>
      <c r="J26" s="171">
        <f>H26-6</f>
        <v>46227</v>
      </c>
      <c r="K26" s="172">
        <f>H26-3</f>
        <v>46230</v>
      </c>
      <c r="L26" s="172">
        <f>H26-2</f>
        <v>46231</v>
      </c>
      <c r="M26" s="173"/>
      <c r="N26" s="174"/>
      <c r="O26" s="175"/>
      <c r="P26" s="176"/>
      <c r="Q26" s="176"/>
      <c r="R26" s="176"/>
      <c r="S26" s="177"/>
      <c r="T26" s="1"/>
      <c r="U26" s="1"/>
      <c r="V26" s="1"/>
      <c r="W26" s="1"/>
    </row>
    <row r="27" spans="1:23" ht="21.75" customHeight="1">
      <c r="A27" s="1"/>
      <c r="B27" s="44"/>
      <c r="C27" s="102"/>
      <c r="D27" s="49" t="s">
        <v>9</v>
      </c>
      <c r="E27" s="178" t="s">
        <v>62</v>
      </c>
      <c r="F27" s="179" t="s">
        <v>53</v>
      </c>
      <c r="G27" s="180"/>
      <c r="H27" s="181"/>
      <c r="I27" s="182"/>
      <c r="J27" s="183"/>
      <c r="K27" s="184"/>
      <c r="L27" s="184"/>
      <c r="M27" s="181">
        <f>H26+13</f>
        <v>46246</v>
      </c>
      <c r="N27" s="185">
        <f>M27+2</f>
        <v>46248</v>
      </c>
      <c r="O27" s="186">
        <f>N27+25</f>
        <v>46273</v>
      </c>
      <c r="P27" s="187">
        <f>O27+5</f>
        <v>46278</v>
      </c>
      <c r="Q27" s="187">
        <f>P27+1</f>
        <v>46279</v>
      </c>
      <c r="R27" s="187">
        <f>Q27+4</f>
        <v>46283</v>
      </c>
      <c r="S27" s="188">
        <f>R27+2</f>
        <v>46285</v>
      </c>
      <c r="T27" s="1"/>
      <c r="U27" s="1"/>
      <c r="V27" s="1"/>
      <c r="W27" s="1"/>
    </row>
    <row r="28" spans="1:23" ht="21.75" customHeight="1">
      <c r="A28" s="1"/>
      <c r="B28" s="24"/>
      <c r="C28" s="100">
        <v>33</v>
      </c>
      <c r="D28" s="48" t="s">
        <v>0</v>
      </c>
      <c r="E28" s="166" t="s">
        <v>34</v>
      </c>
      <c r="F28" s="167" t="s">
        <v>63</v>
      </c>
      <c r="G28" s="168" t="s">
        <v>31</v>
      </c>
      <c r="H28" s="189">
        <v>46240</v>
      </c>
      <c r="I28" s="190">
        <f>H28+2</f>
        <v>46242</v>
      </c>
      <c r="J28" s="191">
        <f>H28-6</f>
        <v>46234</v>
      </c>
      <c r="K28" s="172">
        <f>H28-3</f>
        <v>46237</v>
      </c>
      <c r="L28" s="172">
        <f>H28-2</f>
        <v>46238</v>
      </c>
      <c r="M28" s="173"/>
      <c r="N28" s="174"/>
      <c r="O28" s="175"/>
      <c r="P28" s="176"/>
      <c r="Q28" s="176"/>
      <c r="R28" s="176"/>
      <c r="S28" s="177"/>
      <c r="T28" s="1"/>
      <c r="U28" s="1"/>
      <c r="V28" s="1"/>
      <c r="W28" s="1"/>
    </row>
    <row r="29" spans="1:23" ht="21.75" customHeight="1">
      <c r="A29" s="1"/>
      <c r="B29" s="44"/>
      <c r="C29" s="102"/>
      <c r="D29" s="49" t="s">
        <v>9</v>
      </c>
      <c r="E29" s="90" t="s">
        <v>64</v>
      </c>
      <c r="F29" s="192" t="s">
        <v>65</v>
      </c>
      <c r="G29" s="193"/>
      <c r="H29" s="181"/>
      <c r="I29" s="182"/>
      <c r="J29" s="194"/>
      <c r="K29" s="195"/>
      <c r="L29" s="184"/>
      <c r="M29" s="181">
        <f>H28+13</f>
        <v>46253</v>
      </c>
      <c r="N29" s="185">
        <f>M29+2</f>
        <v>46255</v>
      </c>
      <c r="O29" s="186">
        <f>N29+25</f>
        <v>46280</v>
      </c>
      <c r="P29" s="187">
        <f>O29+5</f>
        <v>46285</v>
      </c>
      <c r="Q29" s="187">
        <f>P29+1</f>
        <v>46286</v>
      </c>
      <c r="R29" s="187">
        <f>Q29+4</f>
        <v>46290</v>
      </c>
      <c r="S29" s="188">
        <f>R29+2</f>
        <v>46292</v>
      </c>
      <c r="T29" s="1"/>
      <c r="U29" s="1"/>
      <c r="V29" s="1"/>
      <c r="W29" s="1"/>
    </row>
    <row r="30" spans="1:23" ht="21.75" customHeight="1">
      <c r="A30" s="1"/>
      <c r="B30" s="24"/>
      <c r="C30" s="100">
        <v>34</v>
      </c>
      <c r="D30" s="48" t="s">
        <v>0</v>
      </c>
      <c r="E30" s="166" t="s">
        <v>39</v>
      </c>
      <c r="F30" s="167" t="s">
        <v>66</v>
      </c>
      <c r="G30" s="196" t="s">
        <v>31</v>
      </c>
      <c r="H30" s="197">
        <v>46247</v>
      </c>
      <c r="I30" s="198">
        <f>H30+2</f>
        <v>46249</v>
      </c>
      <c r="J30" s="199" t="s">
        <v>67</v>
      </c>
      <c r="K30" s="200" t="s">
        <v>68</v>
      </c>
      <c r="L30" s="201" t="s">
        <v>69</v>
      </c>
      <c r="M30" s="202"/>
      <c r="N30" s="203"/>
      <c r="O30" s="204"/>
      <c r="P30" s="205"/>
      <c r="Q30" s="205"/>
      <c r="R30" s="205"/>
      <c r="S30" s="206"/>
      <c r="T30" s="1"/>
      <c r="U30" s="1"/>
      <c r="V30" s="1"/>
      <c r="W30" s="1"/>
    </row>
    <row r="31" spans="1:23" ht="21.75" customHeight="1">
      <c r="A31" s="1"/>
      <c r="B31" s="44"/>
      <c r="C31" s="102"/>
      <c r="D31" s="49" t="s">
        <v>9</v>
      </c>
      <c r="E31" s="207" t="s">
        <v>70</v>
      </c>
      <c r="F31" s="192" t="s">
        <v>71</v>
      </c>
      <c r="G31" s="193"/>
      <c r="H31" s="181"/>
      <c r="I31" s="182"/>
      <c r="J31" s="208"/>
      <c r="K31" s="209"/>
      <c r="L31" s="210"/>
      <c r="M31" s="181">
        <f>H30+13</f>
        <v>46260</v>
      </c>
      <c r="N31" s="185">
        <f>M31+2</f>
        <v>46262</v>
      </c>
      <c r="O31" s="186">
        <f>N31+25</f>
        <v>46287</v>
      </c>
      <c r="P31" s="187">
        <f>O31+5</f>
        <v>46292</v>
      </c>
      <c r="Q31" s="187">
        <f>P31+1</f>
        <v>46293</v>
      </c>
      <c r="R31" s="187">
        <f>Q31+4</f>
        <v>46297</v>
      </c>
      <c r="S31" s="188">
        <f>R31+2</f>
        <v>46299</v>
      </c>
      <c r="T31" s="1"/>
      <c r="U31" s="1"/>
      <c r="V31" s="1"/>
      <c r="W31" s="1"/>
    </row>
    <row r="32" spans="1:23" ht="21.75" customHeight="1">
      <c r="A32" s="1"/>
      <c r="B32" s="24"/>
      <c r="C32" s="100">
        <v>35</v>
      </c>
      <c r="D32" s="48" t="s">
        <v>0</v>
      </c>
      <c r="E32" s="166" t="s">
        <v>29</v>
      </c>
      <c r="F32" s="167" t="s">
        <v>72</v>
      </c>
      <c r="G32" s="196" t="s">
        <v>31</v>
      </c>
      <c r="H32" s="189">
        <v>46254</v>
      </c>
      <c r="I32" s="190">
        <f>H32+2</f>
        <v>46256</v>
      </c>
      <c r="J32" s="191">
        <f>H32-6</f>
        <v>46248</v>
      </c>
      <c r="K32" s="211">
        <f>H32-3</f>
        <v>46251</v>
      </c>
      <c r="L32" s="212">
        <f>H32-2</f>
        <v>46252</v>
      </c>
      <c r="M32" s="173"/>
      <c r="N32" s="174"/>
      <c r="O32" s="175"/>
      <c r="P32" s="176"/>
      <c r="Q32" s="176"/>
      <c r="R32" s="176"/>
      <c r="S32" s="177"/>
      <c r="T32" s="1"/>
      <c r="U32" s="1"/>
      <c r="V32" s="1"/>
      <c r="W32" s="1"/>
    </row>
    <row r="33" spans="1:23" ht="21.75" customHeight="1" thickBot="1">
      <c r="A33" s="1"/>
      <c r="B33" s="33"/>
      <c r="C33" s="101"/>
      <c r="D33" s="55" t="s">
        <v>9</v>
      </c>
      <c r="E33" s="213" t="s">
        <v>73</v>
      </c>
      <c r="F33" s="214" t="s">
        <v>74</v>
      </c>
      <c r="G33" s="215"/>
      <c r="H33" s="216"/>
      <c r="I33" s="217"/>
      <c r="J33" s="218"/>
      <c r="K33" s="219"/>
      <c r="L33" s="219"/>
      <c r="M33" s="216">
        <f>H32+13</f>
        <v>46267</v>
      </c>
      <c r="N33" s="220">
        <f>M33+2</f>
        <v>46269</v>
      </c>
      <c r="O33" s="221">
        <f>N33+25</f>
        <v>46294</v>
      </c>
      <c r="P33" s="222">
        <f>O33+5</f>
        <v>46299</v>
      </c>
      <c r="Q33" s="222">
        <f>P33+1</f>
        <v>46300</v>
      </c>
      <c r="R33" s="222">
        <f>Q33+4</f>
        <v>46304</v>
      </c>
      <c r="S33" s="223">
        <f>R33+2</f>
        <v>46306</v>
      </c>
      <c r="T33" s="1"/>
      <c r="U33" s="1"/>
      <c r="V33" s="1"/>
      <c r="W33" s="1"/>
    </row>
    <row r="34" spans="1:23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1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1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>
      <c r="A1001" s="1"/>
      <c r="B1001" s="2"/>
      <c r="C1001" s="2"/>
      <c r="D1001" s="2"/>
      <c r="E1001" s="3"/>
      <c r="F1001" s="3"/>
      <c r="G1001" s="2"/>
      <c r="H1001" s="1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customHeight="1">
      <c r="A1002" s="1"/>
      <c r="B1002" s="2"/>
      <c r="C1002" s="2"/>
      <c r="D1002" s="2"/>
      <c r="E1002" s="3"/>
      <c r="F1002" s="3"/>
      <c r="G1002" s="2"/>
      <c r="H1002" s="1"/>
      <c r="I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34">
    <mergeCell ref="C30:C31"/>
    <mergeCell ref="C32:C33"/>
    <mergeCell ref="P8:P9"/>
    <mergeCell ref="S8:S13"/>
    <mergeCell ref="P10:P11"/>
    <mergeCell ref="P12:P13"/>
    <mergeCell ref="R8:R13"/>
    <mergeCell ref="D1:E1"/>
    <mergeCell ref="B2:J3"/>
    <mergeCell ref="G6:G13"/>
    <mergeCell ref="H6:I7"/>
    <mergeCell ref="J6:L7"/>
    <mergeCell ref="H8:I13"/>
    <mergeCell ref="L8:L10"/>
    <mergeCell ref="L11:L13"/>
    <mergeCell ref="J8:J10"/>
    <mergeCell ref="K8:K10"/>
    <mergeCell ref="J11:J13"/>
    <mergeCell ref="K11:K13"/>
    <mergeCell ref="E6:E13"/>
    <mergeCell ref="F6:F13"/>
    <mergeCell ref="M4:P4"/>
    <mergeCell ref="M6:N7"/>
    <mergeCell ref="O6:S7"/>
    <mergeCell ref="M8:N13"/>
    <mergeCell ref="O8:O13"/>
    <mergeCell ref="C28:C29"/>
    <mergeCell ref="C14:C15"/>
    <mergeCell ref="C16:C17"/>
    <mergeCell ref="C18:C19"/>
    <mergeCell ref="C20:C21"/>
    <mergeCell ref="C22:C23"/>
    <mergeCell ref="C24:C25"/>
    <mergeCell ref="C26:C27"/>
  </mergeCells>
  <hyperlinks>
    <hyperlink ref="O8:O13" r:id="rId1" display="NEW YORK" xr:uid="{064AF434-3A2F-4C30-9D14-31C64959518B}"/>
    <hyperlink ref="P8:P9" r:id="rId2" display="BOSTON" xr:uid="{0FBDDE47-0CC2-49B4-B4F3-2FEE160B2593}"/>
    <hyperlink ref="P10:P11" r:id="rId3" display="https://www.tcl-web2.jp/TCLWEB/beatlap?DISPLAY_ID=TNBS0010D&amp;ROUTE=USA&amp;ORG=&amp;DST=USPHL" xr:uid="{854F43A6-BB27-4B05-AEFE-52666318034D}"/>
    <hyperlink ref="P12:P13" r:id="rId4" display="BALTIMORE" xr:uid="{4A592181-2162-4569-9537-613E19F25596}"/>
    <hyperlink ref="Q8" r:id="rId5" xr:uid="{CD353619-EF4B-4E35-8DCC-E7052305B436}"/>
    <hyperlink ref="Q9" r:id="rId6" xr:uid="{067DD048-1EFC-42E3-8ACF-7C274F7DB3A7}"/>
    <hyperlink ref="Q10" r:id="rId7" xr:uid="{D5B2687F-0D98-4740-A44F-D7519C88A71B}"/>
    <hyperlink ref="Q11" r:id="rId8" xr:uid="{0AD1FE81-4EC9-4A2C-B4C6-AB8DBF52B65B}"/>
    <hyperlink ref="Q12" r:id="rId9" xr:uid="{2F8B0C4B-CA69-4EE0-B91C-B23D2F989970}"/>
    <hyperlink ref="R8:R13" r:id="rId10" display="RALEIGH" xr:uid="{F9A09250-1943-4467-B2EF-5D41105BB0DB}"/>
    <hyperlink ref="S8:S13" r:id="rId11" display="SAVANNAH" xr:uid="{7ED0C072-6F76-4BA6-990E-E82930DEB750}"/>
  </hyperlinks>
  <printOptions horizontalCentered="1" verticalCentered="1"/>
  <pageMargins left="0" right="0" top="0" bottom="0" header="0" footer="0"/>
  <pageSetup paperSize="9" orientation="landscape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SMZ,YOK,TYO-NYK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Transcontainer Admin</dc:creator>
  <cp:lastModifiedBy>naoko tani</cp:lastModifiedBy>
  <dcterms:created xsi:type="dcterms:W3CDTF">2023-11-15T16:58:20Z</dcterms:created>
  <dcterms:modified xsi:type="dcterms:W3CDTF">2026-07-28T19:31:05Z</dcterms:modified>
</cp:coreProperties>
</file>