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4FCEEA6D-F8DE-4D3D-BF56-55FC3E99A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H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H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H16" i="3"/>
  <c r="N15" i="3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M15" i="3"/>
  <c r="L15" i="3"/>
  <c r="H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H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H13" i="3"/>
  <c r="M12" i="3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L12" i="3"/>
  <c r="K12" i="3"/>
  <c r="J12" i="3"/>
  <c r="I12" i="3"/>
  <c r="H12" i="3"/>
</calcChain>
</file>

<file path=xl/sharedStrings.xml><?xml version="1.0" encoding="utf-8"?>
<sst xmlns="http://schemas.openxmlformats.org/spreadsheetml/2006/main" count="67" uniqueCount="57">
  <si>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</si>
  <si>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</si>
  <si>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</si>
  <si>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</si>
  <si>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</si>
  <si>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</si>
  <si>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</si>
  <si>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</si>
  <si>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</si>
  <si>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</si>
  <si>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</si>
  <si>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</si>
  <si>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</si>
  <si>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</si>
  <si>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</si>
  <si>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</si>
  <si>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</si>
  <si>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</si>
  <si>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</si>
  <si>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</si>
  <si>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</si>
  <si>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</si>
  <si>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</si>
  <si>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</si>
  <si>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</si>
  <si>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</si>
  <si>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</si>
  <si>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</si>
  <si>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</si>
  <si>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LCL to Los Angeles (from Shimizu/Yokoham/Tokyo)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</si>
  <si>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</si>
  <si>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 xml:space="preserve">TOKYO
</t>
  </si>
  <si>
    <t xml:space="preserve">SHIMIZU
</t>
  </si>
  <si>
    <t xml:space="preserve">YOKOHAMA
</t>
  </si>
  <si>
    <t>＊ Unusual CFS cut off date due to holiday(s)</t>
  </si>
  <si>
    <t>**ONE</t>
    <phoneticPr fontId="5"/>
  </si>
  <si>
    <t>088E</t>
    <phoneticPr fontId="5"/>
  </si>
  <si>
    <t>NYK VIRGO</t>
    <phoneticPr fontId="5"/>
  </si>
  <si>
    <t>ONE ALTAIR</t>
    <phoneticPr fontId="5"/>
  </si>
  <si>
    <t>072E</t>
    <phoneticPr fontId="5"/>
  </si>
  <si>
    <t>NYK VEGA</t>
    <phoneticPr fontId="5"/>
  </si>
  <si>
    <t>085E</t>
    <phoneticPr fontId="5"/>
  </si>
  <si>
    <t>*02/06</t>
    <phoneticPr fontId="5"/>
  </si>
  <si>
    <t>ONE HONG KONG</t>
    <phoneticPr fontId="5"/>
  </si>
  <si>
    <t>087E</t>
    <phoneticPr fontId="5"/>
  </si>
  <si>
    <t>*02/13</t>
    <phoneticPr fontId="5"/>
  </si>
  <si>
    <t>*02/18</t>
    <phoneticPr fontId="5"/>
  </si>
  <si>
    <t>*02/19</t>
    <phoneticPr fontId="5"/>
  </si>
  <si>
    <t>*02/20</t>
    <phoneticPr fontId="5"/>
  </si>
  <si>
    <t>NO SERVICE</t>
    <phoneticPr fontId="5"/>
  </si>
  <si>
    <t>-</t>
    <phoneticPr fontId="5"/>
  </si>
  <si>
    <t>ONE HANGZHOU BAY</t>
  </si>
  <si>
    <t>061E</t>
  </si>
  <si>
    <t>ONE HELSINKI</t>
  </si>
  <si>
    <t>064E</t>
  </si>
  <si>
    <t>ONE HARBOUR</t>
    <phoneticPr fontId="5"/>
  </si>
  <si>
    <t>103E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</si>
</sst>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1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1">
    <xf numFmtId="0" fontId="0" fillId="0" borderId="0"/>
    <xf numFmtId="0" fontId="23" fillId="0" borderId="19">
      <alignment vertical="center"/>
    </xf>
    <xf numFmtId="0" fontId="23" fillId="0" borderId="19"/>
    <xf numFmtId="0" fontId="25" fillId="0" borderId="19" applyNumberFormat="0" applyFill="0" applyBorder="0" applyAlignment="0" applyProtection="0">
      <alignment vertical="top"/>
      <protection locked="0"/>
    </xf>
    <xf numFmtId="0" fontId="23" fillId="0" borderId="19"/>
    <xf numFmtId="0" fontId="23" fillId="0" borderId="19">
      <alignment vertical="center"/>
    </xf>
    <xf numFmtId="3" fontId="26" fillId="0" borderId="19" applyFont="0" applyFill="0" applyBorder="0" applyAlignment="0" applyProtection="0"/>
    <xf numFmtId="170" fontId="26" fillId="0" borderId="19" applyFont="0" applyFill="0" applyBorder="0" applyAlignment="0" applyProtection="0"/>
    <xf numFmtId="0" fontId="26" fillId="0" borderId="19" applyFont="0" applyFill="0" applyBorder="0" applyAlignment="0" applyProtection="0"/>
    <xf numFmtId="2" fontId="26" fillId="0" borderId="19" applyFont="0" applyFill="0" applyBorder="0" applyAlignment="0" applyProtection="0"/>
    <xf numFmtId="0" fontId="27" fillId="0" borderId="19" applyNumberFormat="0" applyFill="0" applyBorder="0" applyAlignment="0" applyProtection="0">
      <alignment vertical="top"/>
      <protection locked="0"/>
    </xf>
    <xf numFmtId="0" fontId="28" fillId="0" borderId="19" applyNumberFormat="0" applyFill="0" applyBorder="0" applyAlignment="0" applyProtection="0"/>
    <xf numFmtId="0" fontId="29" fillId="0" borderId="19" applyNumberFormat="0" applyFill="0" applyBorder="0" applyAlignment="0" applyProtection="0"/>
    <xf numFmtId="171" fontId="30" fillId="0" borderId="19"/>
    <xf numFmtId="0" fontId="26" fillId="0" borderId="34" applyNumberFormat="0" applyFont="0" applyFill="0" applyAlignment="0" applyProtection="0"/>
    <xf numFmtId="0" fontId="39" fillId="0" borderId="19" applyNumberFormat="0" applyFill="0" applyBorder="0" applyAlignment="0" applyProtection="0">
      <alignment vertical="top"/>
      <protection locked="0"/>
    </xf>
    <xf numFmtId="16" fontId="31" fillId="0" borderId="19"/>
    <xf numFmtId="40" fontId="32" fillId="0" borderId="19" applyFont="0" applyFill="0" applyBorder="0" applyAlignment="0" applyProtection="0"/>
    <xf numFmtId="38" fontId="32" fillId="0" borderId="19" applyFont="0" applyFill="0" applyBorder="0" applyAlignment="0" applyProtection="0"/>
    <xf numFmtId="172" fontId="26" fillId="0" borderId="19" applyFont="0" applyFill="0" applyBorder="0" applyAlignment="0" applyProtection="0"/>
    <xf numFmtId="172" fontId="26" fillId="0" borderId="19" applyFont="0" applyFill="0" applyBorder="0" applyAlignment="0" applyProtection="0"/>
    <xf numFmtId="0" fontId="33" fillId="0" borderId="19" applyNumberFormat="0" applyFont="0" applyBorder="0" applyProtection="0"/>
    <xf numFmtId="0" fontId="33" fillId="0" borderId="19" applyNumberFormat="0" applyFont="0" applyBorder="0" applyProtection="0">
      <alignment vertical="center"/>
    </xf>
    <xf numFmtId="0" fontId="38" fillId="0" borderId="19">
      <alignment vertical="center"/>
    </xf>
    <xf numFmtId="0" fontId="23" fillId="0" borderId="19">
      <alignment vertical="center"/>
    </xf>
    <xf numFmtId="0" fontId="34" fillId="0" borderId="19"/>
    <xf numFmtId="0" fontId="32" fillId="0" borderId="19" applyFont="0" applyFill="0" applyBorder="0" applyAlignment="0" applyProtection="0"/>
    <xf numFmtId="0" fontId="32" fillId="0" borderId="19" applyFont="0" applyFill="0" applyBorder="0" applyAlignment="0" applyProtection="0"/>
    <xf numFmtId="10" fontId="26" fillId="0" borderId="19" applyFont="0" applyFill="0" applyBorder="0" applyAlignment="0" applyProtection="0"/>
    <xf numFmtId="0" fontId="35" fillId="0" borderId="19"/>
    <xf numFmtId="173" fontId="26" fillId="0" borderId="19" applyFont="0" applyFill="0" applyBorder="0" applyAlignment="0" applyProtection="0"/>
    <xf numFmtId="174" fontId="26" fillId="0" borderId="19" applyFont="0" applyFill="0" applyBorder="0" applyAlignment="0" applyProtection="0"/>
    <xf numFmtId="169" fontId="36" fillId="0" borderId="19" applyFont="0" applyFill="0" applyBorder="0" applyAlignment="0" applyProtection="0"/>
    <xf numFmtId="168" fontId="36" fillId="0" borderId="19" applyFont="0" applyFill="0" applyBorder="0" applyAlignment="0" applyProtection="0"/>
    <xf numFmtId="0" fontId="37" fillId="0" borderId="19"/>
    <xf numFmtId="0" fontId="24" fillId="0" borderId="19">
      <alignment vertical="center"/>
    </xf>
    <xf numFmtId="0" fontId="24" fillId="0" borderId="19">
      <alignment vertical="center"/>
    </xf>
    <xf numFmtId="0" fontId="24" fillId="0" borderId="19">
      <alignment vertical="center"/>
    </xf>
    <xf numFmtId="0" fontId="39" fillId="0" borderId="19" applyNumberFormat="0" applyFill="0" applyBorder="0" applyAlignment="0" applyProtection="0"/>
    <xf numFmtId="0" fontId="23" fillId="0" borderId="19">
      <alignment vertical="center"/>
    </xf>
    <xf numFmtId="0" fontId="23" fillId="0" borderId="19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3" xfId="0" applyNumberFormat="1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22" fillId="6" borderId="20" xfId="1" quotePrefix="1" applyFont="1" applyFill="1" applyBorder="1" applyAlignment="1" applyProtection="1">
      <alignment horizontal="center" vertical="center"/>
      <protection locked="0"/>
    </xf>
    <xf numFmtId="165" fontId="22" fillId="6" borderId="26" xfId="1" applyNumberFormat="1" applyFont="1" applyFill="1" applyBorder="1" applyAlignment="1" applyProtection="1">
      <alignment horizontal="center" vertical="center"/>
      <protection locked="0"/>
    </xf>
    <xf numFmtId="165" fontId="22" fillId="6" borderId="21" xfId="1" applyNumberFormat="1" applyFont="1" applyFill="1" applyBorder="1" applyAlignment="1" applyProtection="1">
      <alignment horizontal="center" vertical="center"/>
      <protection locked="0"/>
    </xf>
    <xf numFmtId="165" fontId="22" fillId="6" borderId="23" xfId="1" applyNumberFormat="1" applyFont="1" applyFill="1" applyBorder="1" applyAlignment="1" applyProtection="1">
      <alignment horizontal="center" vertical="center"/>
      <protection locked="0"/>
    </xf>
    <xf numFmtId="0" fontId="22" fillId="6" borderId="20" xfId="1" applyFont="1" applyFill="1" applyBorder="1" applyAlignment="1" applyProtection="1">
      <alignment horizontal="left" vertical="center"/>
      <protection locked="0"/>
    </xf>
    <xf numFmtId="165" fontId="22" fillId="6" borderId="27" xfId="1" applyNumberFormat="1" applyFont="1" applyFill="1" applyBorder="1" applyAlignment="1" applyProtection="1">
      <alignment horizontal="center" vertical="center"/>
      <protection locked="0"/>
    </xf>
    <xf numFmtId="0" fontId="22" fillId="6" borderId="30" xfId="1" applyFont="1" applyFill="1" applyBorder="1" applyAlignment="1" applyProtection="1">
      <alignment horizontal="left" vertical="center"/>
      <protection locked="0"/>
    </xf>
    <xf numFmtId="0" fontId="22" fillId="6" borderId="30" xfId="1" quotePrefix="1" applyFont="1" applyFill="1" applyBorder="1" applyAlignment="1" applyProtection="1">
      <alignment horizontal="center" vertical="center"/>
      <protection locked="0"/>
    </xf>
    <xf numFmtId="165" fontId="22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7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0" xfId="1" quotePrefix="1" applyNumberFormat="1" applyFont="1" applyFill="1" applyBorder="1" applyAlignment="1" applyProtection="1">
      <alignment horizontal="center" vertical="center"/>
      <protection locked="0"/>
    </xf>
    <xf numFmtId="165" fontId="40" fillId="6" borderId="2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2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2" fillId="6" borderId="25" xfId="0" applyFont="1" applyFill="1" applyBorder="1" applyAlignment="1">
      <alignment horizontal="center" vertical="center" shrinkToFit="1"/>
    </xf>
    <xf numFmtId="165" fontId="22" fillId="6" borderId="22" xfId="0" applyNumberFormat="1" applyFont="1" applyFill="1" applyBorder="1" applyAlignment="1" applyProtection="1">
      <alignment horizontal="right" vertical="center"/>
      <protection locked="0"/>
    </xf>
    <xf numFmtId="167" fontId="22" fillId="6" borderId="23" xfId="0" applyNumberFormat="1" applyFont="1" applyFill="1" applyBorder="1" applyAlignment="1" applyProtection="1">
      <alignment horizontal="left" vertical="center"/>
      <protection locked="0"/>
    </xf>
    <xf numFmtId="165" fontId="22" fillId="6" borderId="27" xfId="0" applyNumberFormat="1" applyFont="1" applyFill="1" applyBorder="1" applyAlignment="1" applyProtection="1">
      <alignment horizontal="right" vertical="center"/>
      <protection locked="0"/>
    </xf>
    <xf numFmtId="167" fontId="22" fillId="6" borderId="31" xfId="0" applyNumberFormat="1" applyFont="1" applyFill="1" applyBorder="1" applyAlignment="1" applyProtection="1">
      <alignment horizontal="left" vertical="center"/>
      <protection locked="0"/>
    </xf>
    <xf numFmtId="0" fontId="22" fillId="6" borderId="35" xfId="0" applyFont="1" applyFill="1" applyBorder="1" applyAlignment="1">
      <alignment horizontal="center" vertical="center" wrapText="1"/>
    </xf>
    <xf numFmtId="165" fontId="22" fillId="6" borderId="30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2" xfId="1" quotePrefix="1" applyNumberFormat="1" applyFont="1" applyFill="1" applyBorder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wrapText="1"/>
    </xf>
    <xf numFmtId="0" fontId="22" fillId="6" borderId="38" xfId="0" applyFont="1" applyFill="1" applyBorder="1" applyAlignment="1">
      <alignment horizontal="center" vertical="center" wrapText="1"/>
    </xf>
    <xf numFmtId="0" fontId="22" fillId="6" borderId="41" xfId="1" applyFont="1" applyFill="1" applyBorder="1" applyAlignment="1" applyProtection="1">
      <alignment horizontal="left" vertical="center"/>
      <protection locked="0"/>
    </xf>
    <xf numFmtId="0" fontId="22" fillId="6" borderId="41" xfId="1" quotePrefix="1" applyFont="1" applyFill="1" applyBorder="1" applyAlignment="1" applyProtection="1">
      <alignment horizontal="center" vertical="center"/>
      <protection locked="0"/>
    </xf>
    <xf numFmtId="0" fontId="22" fillId="6" borderId="36" xfId="0" applyFont="1" applyFill="1" applyBorder="1" applyAlignment="1">
      <alignment horizontal="center" vertical="center" shrinkToFit="1"/>
    </xf>
    <xf numFmtId="165" fontId="22" fillId="6" borderId="42" xfId="0" applyNumberFormat="1" applyFont="1" applyFill="1" applyBorder="1" applyAlignment="1" applyProtection="1">
      <alignment horizontal="right" vertical="center"/>
      <protection locked="0"/>
    </xf>
    <xf numFmtId="167" fontId="22" fillId="6" borderId="43" xfId="0" applyNumberFormat="1" applyFont="1" applyFill="1" applyBorder="1" applyAlignment="1" applyProtection="1">
      <alignment horizontal="left" vertical="center"/>
      <protection locked="0"/>
    </xf>
    <xf numFmtId="165" fontId="22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4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45" xfId="1" applyNumberFormat="1" applyFont="1" applyFill="1" applyBorder="1" applyAlignment="1" applyProtection="1">
      <alignment horizontal="center" vertical="center"/>
      <protection locked="0"/>
    </xf>
    <xf numFmtId="165" fontId="22" fillId="6" borderId="42" xfId="1" applyNumberFormat="1" applyFont="1" applyFill="1" applyBorder="1" applyAlignment="1" applyProtection="1">
      <alignment horizontal="center" vertical="center"/>
      <protection locked="0"/>
    </xf>
    <xf numFmtId="165" fontId="22" fillId="6" borderId="37" xfId="1" applyNumberFormat="1" applyFont="1" applyFill="1" applyBorder="1" applyAlignment="1" applyProtection="1">
      <alignment horizontal="center" vertical="center"/>
      <protection locked="0"/>
    </xf>
    <xf numFmtId="165" fontId="22" fillId="6" borderId="43" xfId="1" applyNumberFormat="1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>
      <alignment horizontal="center" vertical="center" shrinkToFit="1"/>
    </xf>
    <xf numFmtId="165" fontId="22" fillId="6" borderId="46" xfId="1" applyNumberFormat="1" applyFont="1" applyFill="1" applyBorder="1" applyAlignment="1" applyProtection="1">
      <alignment horizontal="center" vertical="center"/>
      <protection locked="0"/>
    </xf>
    <xf numFmtId="165" fontId="22" fillId="6" borderId="40" xfId="1" applyNumberFormat="1" applyFont="1" applyFill="1" applyBorder="1" applyAlignment="1" applyProtection="1">
      <alignment horizontal="center" vertical="center"/>
      <protection locked="0"/>
    </xf>
    <xf numFmtId="165" fontId="22" fillId="6" borderId="31" xfId="1" applyNumberFormat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>
      <alignment horizontal="center"/>
    </xf>
    <xf numFmtId="0" fontId="16" fillId="0" borderId="16" xfId="0" applyFont="1" applyBorder="1"/>
    <xf numFmtId="0" fontId="15" fillId="2" borderId="11" xfId="0" applyFont="1" applyFill="1" applyBorder="1" applyAlignment="1">
      <alignment horizontal="center"/>
    </xf>
    <xf numFmtId="0" fontId="16" fillId="0" borderId="17" xfId="0" applyFont="1" applyBorder="1"/>
    <xf numFmtId="0" fontId="14" fillId="4" borderId="12" xfId="0" applyFont="1" applyFill="1" applyBorder="1" applyAlignment="1">
      <alignment horizontal="center"/>
    </xf>
    <xf numFmtId="0" fontId="16" fillId="0" borderId="18" xfId="0" applyFont="1" applyBorder="1"/>
    <xf numFmtId="0" fontId="14" fillId="4" borderId="0" xfId="0" applyFont="1" applyFill="1" applyAlignment="1">
      <alignment horizontal="center"/>
    </xf>
    <xf numFmtId="0" fontId="16" fillId="0" borderId="14" xfId="0" applyFont="1" applyBorder="1"/>
    <xf numFmtId="0" fontId="14" fillId="4" borderId="10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5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5" fillId="3" borderId="0" xfId="0" applyFont="1" applyFill="1" applyAlignment="1">
      <alignment horizontal="center"/>
    </xf>
    <xf numFmtId="0" fontId="22" fillId="7" borderId="25" xfId="1" applyFont="1" applyFill="1" applyBorder="1" applyAlignment="1" applyProtection="1">
      <alignment horizontal="center" vertical="center"/>
      <protection locked="0"/>
    </xf>
    <xf numFmtId="0" fontId="22" fillId="7" borderId="21" xfId="1" applyFont="1" applyFill="1" applyBorder="1" applyAlignment="1" applyProtection="1">
      <alignment horizontal="center" vertical="center"/>
      <protection locked="0"/>
    </xf>
    <xf numFmtId="0" fontId="22" fillId="7" borderId="21" xfId="1" applyFont="1" applyFill="1" applyBorder="1" applyProtection="1">
      <alignment vertical="center"/>
      <protection locked="0"/>
    </xf>
    <xf numFmtId="0" fontId="22" fillId="7" borderId="23" xfId="1" applyFont="1" applyFill="1" applyBorder="1" applyProtection="1">
      <alignment vertical="center"/>
      <protection locked="0"/>
    </xf>
    <xf numFmtId="165" fontId="22" fillId="6" borderId="42" xfId="1" quotePrefix="1" applyNumberFormat="1" applyFont="1" applyFill="1" applyBorder="1" applyAlignment="1" applyProtection="1">
      <alignment horizontal="center" vertical="center"/>
      <protection locked="0"/>
    </xf>
  </cellXfs>
  <cellStyles count="41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A0938D34-83D0-43FB-9ACF-952021AFAA85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7" xfId="36" xr:uid="{AD7DD013-BC6B-4E92-ABFD-DA2CEF1C2FF3}"/>
    <cellStyle name="標準 7 2" xfId="37" xr:uid="{FBFE8DFB-1C0B-461B-961E-000AF669D124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B1" sqref="B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92"/>
      <c r="E1" s="93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4" t="s">
        <v>29</v>
      </c>
      <c r="C2" s="93"/>
      <c r="D2" s="93"/>
      <c r="E2" s="93"/>
      <c r="F2" s="93"/>
      <c r="G2" s="93"/>
      <c r="H2" s="93"/>
      <c r="I2" s="93"/>
      <c r="J2" s="93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30</v>
      </c>
      <c r="Z2" s="4"/>
      <c r="AA2" s="4"/>
    </row>
    <row r="3" spans="1:27" ht="25.5" customHeight="1">
      <c r="A3" s="4"/>
      <c r="B3" s="93"/>
      <c r="C3" s="93"/>
      <c r="D3" s="93"/>
      <c r="E3" s="93"/>
      <c r="F3" s="93"/>
      <c r="G3" s="93"/>
      <c r="H3" s="93"/>
      <c r="I3" s="93"/>
      <c r="J3" s="93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9">
        <v>46057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5"/>
      <c r="N4" s="93"/>
      <c r="O4" s="93"/>
      <c r="P4" s="93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96" t="s">
        <v>2</v>
      </c>
      <c r="E8" s="99" t="s">
        <v>3</v>
      </c>
      <c r="F8" s="100" t="s">
        <v>4</v>
      </c>
      <c r="G8" s="102" t="s">
        <v>5</v>
      </c>
      <c r="H8" s="103"/>
      <c r="I8" s="104" t="s">
        <v>6</v>
      </c>
      <c r="J8" s="105"/>
      <c r="K8" s="103"/>
      <c r="L8" s="19" t="s">
        <v>7</v>
      </c>
      <c r="M8" s="106" t="s">
        <v>7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3"/>
      <c r="Z8" s="1"/>
      <c r="AA8" s="1"/>
    </row>
    <row r="9" spans="1:27" ht="21.75" customHeight="1">
      <c r="A9" s="1"/>
      <c r="B9" s="20"/>
      <c r="C9" s="21"/>
      <c r="D9" s="97"/>
      <c r="E9" s="97"/>
      <c r="F9" s="101"/>
      <c r="G9" s="107" t="s">
        <v>31</v>
      </c>
      <c r="H9" s="108"/>
      <c r="I9" s="109" t="s">
        <v>32</v>
      </c>
      <c r="J9" s="109" t="s">
        <v>33</v>
      </c>
      <c r="K9" s="83" t="s">
        <v>31</v>
      </c>
      <c r="L9" s="85" t="s">
        <v>8</v>
      </c>
      <c r="M9" s="22" t="s">
        <v>9</v>
      </c>
      <c r="N9" s="87" t="s">
        <v>10</v>
      </c>
      <c r="O9" s="89" t="s">
        <v>11</v>
      </c>
      <c r="P9" s="87" t="s">
        <v>12</v>
      </c>
      <c r="Q9" s="89" t="s">
        <v>13</v>
      </c>
      <c r="R9" s="87" t="s">
        <v>14</v>
      </c>
      <c r="S9" s="89" t="s">
        <v>15</v>
      </c>
      <c r="T9" s="87" t="s">
        <v>16</v>
      </c>
      <c r="U9" s="89" t="s">
        <v>17</v>
      </c>
      <c r="V9" s="87" t="s">
        <v>18</v>
      </c>
      <c r="W9" s="89" t="s">
        <v>19</v>
      </c>
      <c r="X9" s="87" t="s">
        <v>20</v>
      </c>
      <c r="Y9" s="91" t="s">
        <v>21</v>
      </c>
      <c r="Z9" s="1"/>
      <c r="AA9" s="1"/>
    </row>
    <row r="10" spans="1:27" ht="21.75" customHeight="1" thickBot="1">
      <c r="A10" s="1"/>
      <c r="B10" s="23"/>
      <c r="C10" s="24" t="s">
        <v>22</v>
      </c>
      <c r="D10" s="98"/>
      <c r="E10" s="98"/>
      <c r="F10" s="84"/>
      <c r="G10" s="90"/>
      <c r="H10" s="86"/>
      <c r="I10" s="90"/>
      <c r="J10" s="90"/>
      <c r="K10" s="84"/>
      <c r="L10" s="86"/>
      <c r="M10" s="25" t="s">
        <v>23</v>
      </c>
      <c r="N10" s="88"/>
      <c r="O10" s="90"/>
      <c r="P10" s="88"/>
      <c r="Q10" s="90"/>
      <c r="R10" s="88"/>
      <c r="S10" s="90"/>
      <c r="T10" s="88"/>
      <c r="U10" s="90"/>
      <c r="V10" s="88"/>
      <c r="W10" s="90"/>
      <c r="X10" s="88"/>
      <c r="Y10" s="84"/>
      <c r="Z10" s="1"/>
      <c r="AA10" s="1"/>
    </row>
    <row r="11" spans="1:27" ht="27" customHeight="1" thickTop="1">
      <c r="A11" s="26"/>
      <c r="B11" s="40"/>
      <c r="C11" s="66">
        <v>4</v>
      </c>
      <c r="D11" s="110" t="s">
        <v>49</v>
      </c>
      <c r="E11" s="111"/>
      <c r="F11" s="111"/>
      <c r="G11" s="111"/>
      <c r="H11" s="111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3"/>
      <c r="Z11" s="1"/>
      <c r="AA11" s="1"/>
    </row>
    <row r="12" spans="1:27" ht="27" customHeight="1">
      <c r="A12" s="26"/>
      <c r="B12" s="41"/>
      <c r="C12" s="67">
        <v>5</v>
      </c>
      <c r="D12" s="48" t="s">
        <v>37</v>
      </c>
      <c r="E12" s="44" t="s">
        <v>36</v>
      </c>
      <c r="F12" s="79" t="s">
        <v>35</v>
      </c>
      <c r="G12" s="61">
        <v>45693</v>
      </c>
      <c r="H12" s="62">
        <f t="shared" ref="H12:H18" si="0">G12+1</f>
        <v>45694</v>
      </c>
      <c r="I12" s="52">
        <f t="shared" ref="I12" si="1">G12-10</f>
        <v>45683</v>
      </c>
      <c r="J12" s="64">
        <f t="shared" ref="J12" si="2">G12-7</f>
        <v>45686</v>
      </c>
      <c r="K12" s="65">
        <f t="shared" ref="K12" si="3">G12-6</f>
        <v>45687</v>
      </c>
      <c r="L12" s="80">
        <f t="shared" ref="L12:L18" si="4">G12+13</f>
        <v>45706</v>
      </c>
      <c r="M12" s="49">
        <f t="shared" ref="M12:M18" si="5">L12+5</f>
        <v>45711</v>
      </c>
      <c r="N12" s="80">
        <f t="shared" ref="N12:N18" si="6">M12+4</f>
        <v>45715</v>
      </c>
      <c r="O12" s="81">
        <f t="shared" ref="O12:P18" si="7">N12+1</f>
        <v>45716</v>
      </c>
      <c r="P12" s="80">
        <f t="shared" si="7"/>
        <v>45717</v>
      </c>
      <c r="Q12" s="81">
        <f t="shared" ref="Q12:Q18" si="8">P12+2</f>
        <v>45719</v>
      </c>
      <c r="R12" s="80">
        <f t="shared" ref="R12:T18" si="9">Q12+1</f>
        <v>45720</v>
      </c>
      <c r="S12" s="81">
        <f t="shared" si="9"/>
        <v>45721</v>
      </c>
      <c r="T12" s="80">
        <f t="shared" si="9"/>
        <v>45722</v>
      </c>
      <c r="U12" s="81">
        <f t="shared" ref="U12:U18" si="10">T12+2</f>
        <v>45724</v>
      </c>
      <c r="V12" s="80">
        <f t="shared" ref="V12:V18" si="11">U12+1</f>
        <v>45725</v>
      </c>
      <c r="W12" s="81">
        <f t="shared" ref="W12:W18" si="12">V12+2</f>
        <v>45727</v>
      </c>
      <c r="X12" s="80">
        <f t="shared" ref="X12:X18" si="13">W12+1</f>
        <v>45728</v>
      </c>
      <c r="Y12" s="82">
        <f t="shared" ref="Y12:Y18" si="14">X12+4</f>
        <v>45732</v>
      </c>
      <c r="Z12" s="1"/>
      <c r="AA12" s="1"/>
    </row>
    <row r="13" spans="1:27" ht="27" customHeight="1">
      <c r="A13" s="26"/>
      <c r="B13" s="41"/>
      <c r="C13" s="66">
        <v>6</v>
      </c>
      <c r="D13" s="50" t="s">
        <v>38</v>
      </c>
      <c r="E13" s="51" t="s">
        <v>39</v>
      </c>
      <c r="F13" s="58" t="s">
        <v>35</v>
      </c>
      <c r="G13" s="59">
        <v>46065</v>
      </c>
      <c r="H13" s="60">
        <f t="shared" si="0"/>
        <v>46066</v>
      </c>
      <c r="I13" s="52" t="s">
        <v>50</v>
      </c>
      <c r="J13" s="64" t="s">
        <v>50</v>
      </c>
      <c r="K13" s="65" t="s">
        <v>50</v>
      </c>
      <c r="L13" s="45">
        <f t="shared" si="4"/>
        <v>46078</v>
      </c>
      <c r="M13" s="56">
        <f t="shared" si="5"/>
        <v>46083</v>
      </c>
      <c r="N13" s="45">
        <f t="shared" si="6"/>
        <v>46087</v>
      </c>
      <c r="O13" s="46">
        <f t="shared" si="7"/>
        <v>46088</v>
      </c>
      <c r="P13" s="45">
        <f t="shared" si="7"/>
        <v>46089</v>
      </c>
      <c r="Q13" s="46">
        <f t="shared" si="8"/>
        <v>46091</v>
      </c>
      <c r="R13" s="45">
        <f t="shared" si="9"/>
        <v>46092</v>
      </c>
      <c r="S13" s="46">
        <f t="shared" si="9"/>
        <v>46093</v>
      </c>
      <c r="T13" s="45">
        <f t="shared" si="9"/>
        <v>46094</v>
      </c>
      <c r="U13" s="46">
        <f t="shared" si="10"/>
        <v>46096</v>
      </c>
      <c r="V13" s="45">
        <f t="shared" si="11"/>
        <v>46097</v>
      </c>
      <c r="W13" s="46">
        <f t="shared" si="12"/>
        <v>46099</v>
      </c>
      <c r="X13" s="45">
        <f t="shared" si="13"/>
        <v>46100</v>
      </c>
      <c r="Y13" s="47">
        <f t="shared" si="14"/>
        <v>46104</v>
      </c>
      <c r="Z13" s="1"/>
      <c r="AA13" s="1"/>
    </row>
    <row r="14" spans="1:27" s="57" customFormat="1" ht="27" customHeight="1">
      <c r="A14" s="26"/>
      <c r="B14" s="41"/>
      <c r="C14" s="67">
        <v>7</v>
      </c>
      <c r="D14" s="50" t="s">
        <v>40</v>
      </c>
      <c r="E14" s="51" t="s">
        <v>41</v>
      </c>
      <c r="F14" s="58" t="s">
        <v>35</v>
      </c>
      <c r="G14" s="59">
        <v>46072</v>
      </c>
      <c r="H14" s="60">
        <f t="shared" si="0"/>
        <v>46073</v>
      </c>
      <c r="I14" s="53" t="s">
        <v>42</v>
      </c>
      <c r="J14" s="64">
        <f t="shared" ref="J14" si="15">G14-7</f>
        <v>46065</v>
      </c>
      <c r="K14" s="65">
        <f t="shared" ref="K14" si="16">G14-6</f>
        <v>46066</v>
      </c>
      <c r="L14" s="45">
        <f t="shared" si="4"/>
        <v>46085</v>
      </c>
      <c r="M14" s="49">
        <f t="shared" si="5"/>
        <v>46090</v>
      </c>
      <c r="N14" s="45">
        <f t="shared" si="6"/>
        <v>46094</v>
      </c>
      <c r="O14" s="46">
        <f t="shared" si="7"/>
        <v>46095</v>
      </c>
      <c r="P14" s="45">
        <f t="shared" si="7"/>
        <v>46096</v>
      </c>
      <c r="Q14" s="46">
        <f t="shared" si="8"/>
        <v>46098</v>
      </c>
      <c r="R14" s="45">
        <f t="shared" si="9"/>
        <v>46099</v>
      </c>
      <c r="S14" s="46">
        <f t="shared" si="9"/>
        <v>46100</v>
      </c>
      <c r="T14" s="45">
        <f t="shared" si="9"/>
        <v>46101</v>
      </c>
      <c r="U14" s="46">
        <f t="shared" si="10"/>
        <v>46103</v>
      </c>
      <c r="V14" s="45">
        <f t="shared" si="11"/>
        <v>46104</v>
      </c>
      <c r="W14" s="46">
        <f t="shared" si="12"/>
        <v>46106</v>
      </c>
      <c r="X14" s="45">
        <f t="shared" si="13"/>
        <v>46107</v>
      </c>
      <c r="Y14" s="47">
        <f t="shared" si="14"/>
        <v>46111</v>
      </c>
      <c r="Z14" s="1"/>
      <c r="AA14" s="1"/>
    </row>
    <row r="15" spans="1:27" ht="27" customHeight="1">
      <c r="A15" s="26"/>
      <c r="B15" s="41"/>
      <c r="C15" s="66">
        <v>8</v>
      </c>
      <c r="D15" s="48" t="s">
        <v>51</v>
      </c>
      <c r="E15" s="44" t="s">
        <v>52</v>
      </c>
      <c r="F15" s="58" t="s">
        <v>35</v>
      </c>
      <c r="G15" s="59">
        <v>46079</v>
      </c>
      <c r="H15" s="60">
        <f t="shared" si="0"/>
        <v>46080</v>
      </c>
      <c r="I15" s="53" t="s">
        <v>45</v>
      </c>
      <c r="J15" s="54" t="s">
        <v>46</v>
      </c>
      <c r="K15" s="55" t="s">
        <v>47</v>
      </c>
      <c r="L15" s="45">
        <f t="shared" si="4"/>
        <v>46092</v>
      </c>
      <c r="M15" s="49">
        <f t="shared" si="5"/>
        <v>46097</v>
      </c>
      <c r="N15" s="45">
        <f t="shared" si="6"/>
        <v>46101</v>
      </c>
      <c r="O15" s="46">
        <f t="shared" si="7"/>
        <v>46102</v>
      </c>
      <c r="P15" s="45">
        <f t="shared" si="7"/>
        <v>46103</v>
      </c>
      <c r="Q15" s="46">
        <f t="shared" si="8"/>
        <v>46105</v>
      </c>
      <c r="R15" s="45">
        <f t="shared" si="9"/>
        <v>46106</v>
      </c>
      <c r="S15" s="46">
        <f t="shared" si="9"/>
        <v>46107</v>
      </c>
      <c r="T15" s="45">
        <f t="shared" si="9"/>
        <v>46108</v>
      </c>
      <c r="U15" s="46">
        <f t="shared" si="10"/>
        <v>46110</v>
      </c>
      <c r="V15" s="45">
        <f t="shared" si="11"/>
        <v>46111</v>
      </c>
      <c r="W15" s="46">
        <f t="shared" si="12"/>
        <v>46113</v>
      </c>
      <c r="X15" s="45">
        <f t="shared" si="13"/>
        <v>46114</v>
      </c>
      <c r="Y15" s="47">
        <f t="shared" si="14"/>
        <v>46118</v>
      </c>
      <c r="Z15" s="1"/>
      <c r="AA15" s="29"/>
    </row>
    <row r="16" spans="1:27" ht="27" customHeight="1">
      <c r="A16" s="26"/>
      <c r="B16" s="41"/>
      <c r="C16" s="67">
        <v>9</v>
      </c>
      <c r="D16" s="50" t="s">
        <v>53</v>
      </c>
      <c r="E16" s="51" t="s">
        <v>54</v>
      </c>
      <c r="F16" s="79" t="s">
        <v>35</v>
      </c>
      <c r="G16" s="61">
        <v>46086</v>
      </c>
      <c r="H16" s="62">
        <f t="shared" si="0"/>
        <v>46087</v>
      </c>
      <c r="I16" s="53" t="s">
        <v>48</v>
      </c>
      <c r="J16" s="64">
        <f t="shared" ref="J16:J18" si="17">G16-7</f>
        <v>46079</v>
      </c>
      <c r="K16" s="65">
        <f t="shared" ref="K16:K18" si="18">G16-6</f>
        <v>46080</v>
      </c>
      <c r="L16" s="80">
        <f t="shared" si="4"/>
        <v>46099</v>
      </c>
      <c r="M16" s="49">
        <f t="shared" si="5"/>
        <v>46104</v>
      </c>
      <c r="N16" s="80">
        <f t="shared" si="6"/>
        <v>46108</v>
      </c>
      <c r="O16" s="81">
        <f t="shared" si="7"/>
        <v>46109</v>
      </c>
      <c r="P16" s="80">
        <f t="shared" si="7"/>
        <v>46110</v>
      </c>
      <c r="Q16" s="81">
        <f t="shared" si="8"/>
        <v>46112</v>
      </c>
      <c r="R16" s="80">
        <f t="shared" si="9"/>
        <v>46113</v>
      </c>
      <c r="S16" s="81">
        <f t="shared" si="9"/>
        <v>46114</v>
      </c>
      <c r="T16" s="80">
        <f t="shared" si="9"/>
        <v>46115</v>
      </c>
      <c r="U16" s="81">
        <f t="shared" si="10"/>
        <v>46117</v>
      </c>
      <c r="V16" s="80">
        <f t="shared" si="11"/>
        <v>46118</v>
      </c>
      <c r="W16" s="81">
        <f t="shared" si="12"/>
        <v>46120</v>
      </c>
      <c r="X16" s="80">
        <f t="shared" si="13"/>
        <v>46121</v>
      </c>
      <c r="Y16" s="82">
        <f t="shared" si="14"/>
        <v>46125</v>
      </c>
      <c r="Z16" s="1"/>
      <c r="AA16" s="29"/>
    </row>
    <row r="17" spans="1:27" ht="27" customHeight="1">
      <c r="A17" s="26"/>
      <c r="B17" s="41"/>
      <c r="C17" s="66">
        <v>10</v>
      </c>
      <c r="D17" s="48" t="s">
        <v>43</v>
      </c>
      <c r="E17" s="44" t="s">
        <v>44</v>
      </c>
      <c r="F17" s="58" t="s">
        <v>35</v>
      </c>
      <c r="G17" s="59">
        <v>46093</v>
      </c>
      <c r="H17" s="60">
        <f t="shared" si="0"/>
        <v>46094</v>
      </c>
      <c r="I17" s="52">
        <f t="shared" ref="I17:I18" si="19">G17-10</f>
        <v>46083</v>
      </c>
      <c r="J17" s="64">
        <f t="shared" si="17"/>
        <v>46086</v>
      </c>
      <c r="K17" s="65">
        <f t="shared" si="18"/>
        <v>46087</v>
      </c>
      <c r="L17" s="45">
        <f t="shared" si="4"/>
        <v>46106</v>
      </c>
      <c r="M17" s="49">
        <f t="shared" si="5"/>
        <v>46111</v>
      </c>
      <c r="N17" s="45">
        <f t="shared" si="6"/>
        <v>46115</v>
      </c>
      <c r="O17" s="46">
        <f t="shared" si="7"/>
        <v>46116</v>
      </c>
      <c r="P17" s="45">
        <f t="shared" si="7"/>
        <v>46117</v>
      </c>
      <c r="Q17" s="46">
        <f t="shared" si="8"/>
        <v>46119</v>
      </c>
      <c r="R17" s="45">
        <f t="shared" si="9"/>
        <v>46120</v>
      </c>
      <c r="S17" s="46">
        <f t="shared" si="9"/>
        <v>46121</v>
      </c>
      <c r="T17" s="45">
        <f t="shared" si="9"/>
        <v>46122</v>
      </c>
      <c r="U17" s="46">
        <f t="shared" si="10"/>
        <v>46124</v>
      </c>
      <c r="V17" s="45">
        <f t="shared" si="11"/>
        <v>46125</v>
      </c>
      <c r="W17" s="46">
        <f t="shared" si="12"/>
        <v>46127</v>
      </c>
      <c r="X17" s="45">
        <f t="shared" si="13"/>
        <v>46128</v>
      </c>
      <c r="Y17" s="47">
        <f t="shared" si="14"/>
        <v>46132</v>
      </c>
      <c r="Z17" s="1"/>
      <c r="AA17" s="1"/>
    </row>
    <row r="18" spans="1:27" ht="29.45" customHeight="1" thickBot="1">
      <c r="A18" s="26"/>
      <c r="B18" s="42"/>
      <c r="C18" s="63">
        <v>11</v>
      </c>
      <c r="D18" s="68" t="s">
        <v>55</v>
      </c>
      <c r="E18" s="69" t="s">
        <v>56</v>
      </c>
      <c r="F18" s="70" t="s">
        <v>35</v>
      </c>
      <c r="G18" s="71">
        <v>46100</v>
      </c>
      <c r="H18" s="72">
        <f t="shared" si="0"/>
        <v>46101</v>
      </c>
      <c r="I18" s="114">
        <f t="shared" si="19"/>
        <v>46090</v>
      </c>
      <c r="J18" s="73">
        <f t="shared" si="17"/>
        <v>46093</v>
      </c>
      <c r="K18" s="74">
        <f t="shared" si="18"/>
        <v>46094</v>
      </c>
      <c r="L18" s="75">
        <f t="shared" si="4"/>
        <v>46113</v>
      </c>
      <c r="M18" s="76">
        <f t="shared" si="5"/>
        <v>46118</v>
      </c>
      <c r="N18" s="75">
        <f t="shared" si="6"/>
        <v>46122</v>
      </c>
      <c r="O18" s="77">
        <f t="shared" si="7"/>
        <v>46123</v>
      </c>
      <c r="P18" s="75">
        <f t="shared" si="7"/>
        <v>46124</v>
      </c>
      <c r="Q18" s="77">
        <f t="shared" si="8"/>
        <v>46126</v>
      </c>
      <c r="R18" s="75">
        <f t="shared" si="9"/>
        <v>46127</v>
      </c>
      <c r="S18" s="77">
        <f t="shared" si="9"/>
        <v>46128</v>
      </c>
      <c r="T18" s="75">
        <f t="shared" si="9"/>
        <v>46129</v>
      </c>
      <c r="U18" s="77">
        <f t="shared" si="10"/>
        <v>46131</v>
      </c>
      <c r="V18" s="75">
        <f t="shared" si="11"/>
        <v>46132</v>
      </c>
      <c r="W18" s="77">
        <f t="shared" si="12"/>
        <v>46134</v>
      </c>
      <c r="X18" s="75">
        <f t="shared" si="13"/>
        <v>46135</v>
      </c>
      <c r="Y18" s="78">
        <f t="shared" si="14"/>
        <v>46139</v>
      </c>
      <c r="Z18" s="1"/>
      <c r="AA18" s="1"/>
    </row>
    <row r="19" spans="1:27" ht="21.75" customHeight="1">
      <c r="A19" s="1"/>
      <c r="B19" s="27"/>
      <c r="C19" s="27"/>
      <c r="D19" s="27"/>
      <c r="E19" s="28"/>
      <c r="F19" s="31"/>
      <c r="G19" s="32"/>
      <c r="H19" s="33"/>
      <c r="I19" s="43" t="s">
        <v>34</v>
      </c>
      <c r="J19" s="33"/>
      <c r="K19" s="33"/>
      <c r="L19" s="33"/>
      <c r="M19" s="33"/>
      <c r="N19" s="1"/>
      <c r="O19" s="1"/>
      <c r="P19" s="29"/>
      <c r="Q19" s="29"/>
      <c r="R19" s="29"/>
      <c r="S19" s="30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34" t="s">
        <v>24</v>
      </c>
      <c r="C20" s="34"/>
      <c r="D20" s="34"/>
      <c r="E20" s="3"/>
      <c r="F20" s="3"/>
      <c r="G20" s="34" t="s">
        <v>25</v>
      </c>
      <c r="H20" s="29"/>
      <c r="I20" s="2" t="s">
        <v>26</v>
      </c>
      <c r="J20" s="29"/>
      <c r="K20" s="29"/>
      <c r="L20" s="29"/>
      <c r="M20" s="29"/>
      <c r="N20" s="1"/>
      <c r="O20" s="1"/>
      <c r="P20" s="29"/>
      <c r="Q20" s="29"/>
      <c r="R20" s="29"/>
      <c r="S20" s="30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27</v>
      </c>
      <c r="H21" s="29"/>
      <c r="I21" s="35"/>
      <c r="J21" s="29"/>
      <c r="K21" s="29"/>
      <c r="L21" s="29"/>
      <c r="M21" s="29"/>
      <c r="N21" s="1"/>
      <c r="O21" s="1"/>
      <c r="P21" s="29"/>
      <c r="Q21" s="29"/>
      <c r="R21" s="29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35"/>
      <c r="H22" s="29"/>
      <c r="I22" s="35"/>
      <c r="J22" s="29"/>
      <c r="K22" s="29"/>
      <c r="L22" s="29"/>
      <c r="M22" s="29"/>
      <c r="N22" s="29"/>
      <c r="O22" s="29"/>
      <c r="P22" s="29"/>
      <c r="Q22" s="29"/>
      <c r="R22" s="29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35"/>
      <c r="H23" s="29"/>
      <c r="I23" s="35"/>
      <c r="J23" s="29"/>
      <c r="K23" s="29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5"/>
      <c r="H24" s="29"/>
      <c r="I24" s="35"/>
      <c r="J24" s="29"/>
      <c r="K24" s="29"/>
      <c r="L24" s="29"/>
      <c r="M24" s="36"/>
      <c r="N24" s="36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5"/>
      <c r="H25" s="29"/>
      <c r="I25" s="35"/>
      <c r="J25" s="29"/>
      <c r="K25" s="29"/>
      <c r="L25" s="29"/>
      <c r="M25" s="36"/>
      <c r="N25" s="36"/>
      <c r="O25" s="29"/>
      <c r="P25" s="29"/>
      <c r="Q25" s="29"/>
      <c r="R25" s="29"/>
      <c r="S25" s="37"/>
      <c r="T25" s="37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5"/>
      <c r="H26" s="29"/>
      <c r="I26" s="35"/>
      <c r="J26" s="29"/>
      <c r="K26" s="29"/>
      <c r="L26" s="29"/>
      <c r="M26" s="36"/>
      <c r="N26" s="36"/>
      <c r="O26" s="29"/>
      <c r="P26" s="29"/>
      <c r="Q26" s="29"/>
      <c r="R26" s="29"/>
      <c r="S26" s="37"/>
      <c r="T26" s="37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8" t="s">
        <v>28</v>
      </c>
      <c r="D27" s="2"/>
      <c r="E27" s="3"/>
      <c r="F27" s="3"/>
      <c r="G27" s="35"/>
      <c r="H27" s="29"/>
      <c r="I27" s="35"/>
      <c r="J27" s="29"/>
      <c r="K27" s="29"/>
      <c r="L27" s="29"/>
      <c r="M27" s="29"/>
      <c r="N27" s="29"/>
      <c r="O27" s="29"/>
      <c r="P27" s="29"/>
      <c r="Q27" s="29"/>
      <c r="R27" s="29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5"/>
      <c r="H28" s="29"/>
      <c r="I28" s="35"/>
      <c r="J28" s="29"/>
      <c r="K28" s="29"/>
      <c r="L28" s="29"/>
      <c r="M28" s="1"/>
      <c r="N28" s="1"/>
      <c r="O28" s="1"/>
      <c r="P28" s="1"/>
      <c r="Q28" s="1"/>
      <c r="R28" s="29"/>
      <c r="S28" s="29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35"/>
      <c r="H29" s="29"/>
      <c r="I29" s="35"/>
      <c r="J29" s="29"/>
      <c r="K29" s="29"/>
      <c r="L29" s="29"/>
      <c r="M29" s="1"/>
      <c r="N29" s="1"/>
      <c r="O29" s="1"/>
      <c r="P29" s="1"/>
      <c r="Q29" s="1"/>
      <c r="R29" s="1"/>
      <c r="S29" s="29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5"/>
      <c r="H30" s="29"/>
      <c r="I30" s="35"/>
      <c r="J30" s="29"/>
      <c r="K30" s="29"/>
      <c r="L30" s="29"/>
      <c r="M30" s="1"/>
      <c r="N30" s="1"/>
      <c r="O30" s="1"/>
      <c r="P30" s="1"/>
      <c r="Q30" s="1"/>
      <c r="R30" s="1"/>
      <c r="S30" s="29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9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9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9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9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9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9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9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9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9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9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9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9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9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6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W9:W10"/>
    <mergeCell ref="X9:X10"/>
    <mergeCell ref="Y9:Y10"/>
    <mergeCell ref="Q9:Q10"/>
    <mergeCell ref="R9:R10"/>
    <mergeCell ref="S9:S10"/>
    <mergeCell ref="T9:T10"/>
    <mergeCell ref="K9:K10"/>
    <mergeCell ref="L9:L10"/>
    <mergeCell ref="N9:N10"/>
    <mergeCell ref="V9:V10"/>
    <mergeCell ref="U9:U10"/>
  </mergeCells>
  <hyperlinks>
    <hyperlink ref="Y2" r:id="rId1" xr:uid="{00000000-0004-0000-02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dcterms:created xsi:type="dcterms:W3CDTF">2011-03-15T06:58:11Z</dcterms:created>
  <dcterms:modified xsi:type="dcterms:W3CDTF">2026-02-04T23:25:45Z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