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ay_morita_transcont\Desktop\"/>
    </mc:Choice>
  </mc:AlternateContent>
  <xr:revisionPtr revIDLastSave="0" documentId="13_ncr:1_{88272950-70E3-4F07-A90E-9FAFFBA76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M16" i="1"/>
  <c r="L16" i="1"/>
  <c r="H16" i="1"/>
  <c r="M15" i="1"/>
  <c r="L15" i="1"/>
  <c r="K15" i="1"/>
  <c r="J15" i="1"/>
  <c r="I15" i="1"/>
  <c r="H15" i="1"/>
  <c r="M14" i="1"/>
  <c r="L14" i="1"/>
  <c r="K14" i="1"/>
  <c r="J14" i="1"/>
  <c r="H14" i="1"/>
  <c r="M13" i="1"/>
  <c r="L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<sst xmlns="http://schemas.openxmlformats.org/spreadsheetml/2006/main" count="56" uniqueCount="48">
  <si>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</si>
  <si>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</si>
  <si>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</si>
  <si>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</si>
  <si>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</si>
  <si>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</si>
  <si>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</si>
  <si>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</si>
  <si>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</si>
  <si>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</si>
  <si>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</si>
  <si>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</si>
  <si>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</si>
  <si>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</si>
  <si>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</si>
  <si>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</si>
  <si>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</si>
  <si>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</si>
  <si>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</si>
  <si>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</si>
  <si>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</si>
  <si>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</si>
  <si>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</si>
  <si>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</si>
  <si>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</si>
  <si>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</si>
  <si>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ONE HAMBURG</t>
    <phoneticPr fontId="4"/>
  </si>
  <si>
    <t>082E</t>
    <phoneticPr fontId="4"/>
  </si>
  <si>
    <t>ONE HANGZHOU BAY</t>
    <phoneticPr fontId="4"/>
  </si>
  <si>
    <t>059E</t>
    <phoneticPr fontId="4"/>
  </si>
  <si>
    <t>NYK ORION</t>
    <phoneticPr fontId="4"/>
  </si>
  <si>
    <t>079E</t>
    <phoneticPr fontId="4"/>
  </si>
  <si>
    <t>*07/11</t>
    <phoneticPr fontId="4"/>
  </si>
  <si>
    <t>*07/16</t>
    <phoneticPr fontId="4"/>
  </si>
  <si>
    <t>*07/17</t>
    <phoneticPr fontId="4"/>
  </si>
  <si>
    <t>*07/18</t>
    <phoneticPr fontId="4"/>
  </si>
  <si>
    <t>ONE HUMEN</t>
    <phoneticPr fontId="4"/>
  </si>
  <si>
    <t>097E</t>
    <phoneticPr fontId="4"/>
  </si>
  <si>
    <t>ONE OLYMPUS</t>
    <phoneticPr fontId="4"/>
  </si>
  <si>
    <t>077E</t>
    <phoneticPr fontId="4"/>
  </si>
  <si>
    <t>ONE HANNOVER</t>
    <phoneticPr fontId="4"/>
  </si>
  <si>
    <t>098E</t>
    <phoneticPr fontId="4"/>
  </si>
  <si>
    <t>*08/01</t>
    <phoneticPr fontId="4"/>
  </si>
  <si>
    <t>*08/06</t>
    <phoneticPr fontId="4"/>
  </si>
  <si>
    <t>*08/07</t>
    <phoneticPr fontId="4"/>
  </si>
  <si>
    <t>NO SERVICE</t>
    <phoneticPr fontId="4"/>
  </si>
  <si>
    <t>ONE HUMBER</t>
    <phoneticPr fontId="4"/>
  </si>
  <si>
    <t>100E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</si>
</sst>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2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28" xfId="1" applyFont="1" applyFill="1" applyBorder="1" applyAlignment="1" applyProtection="1">
      <alignment horizontal="left" vertical="center"/>
      <protection locked="0"/>
    </xf>
    <xf numFmtId="0" fontId="25" fillId="6" borderId="28" xfId="1" quotePrefix="1" applyFont="1" applyFill="1" applyBorder="1" applyAlignment="1" applyProtection="1">
      <alignment horizontal="center" vertical="center"/>
      <protection locked="0"/>
    </xf>
    <xf numFmtId="165" fontId="25" fillId="6" borderId="30" xfId="0" applyNumberFormat="1" applyFont="1" applyFill="1" applyBorder="1" applyAlignment="1" applyProtection="1">
      <alignment horizontal="right" vertical="center"/>
      <protection locked="0"/>
    </xf>
    <xf numFmtId="168" fontId="25" fillId="6" borderId="31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6" xfId="0" applyFont="1" applyFill="1" applyBorder="1" applyAlignment="1">
      <alignment horizontal="center" vertical="center" shrinkToFit="1"/>
    </xf>
    <xf numFmtId="165" fontId="25" fillId="6" borderId="37" xfId="1" applyNumberFormat="1" applyFont="1" applyFill="1" applyBorder="1" applyAlignment="1" applyProtection="1">
      <alignment horizontal="center" vertical="center"/>
      <protection locked="0"/>
    </xf>
    <xf numFmtId="0" fontId="25" fillId="6" borderId="38" xfId="1" applyFont="1" applyFill="1" applyBorder="1" applyAlignment="1" applyProtection="1">
      <alignment horizontal="left" vertical="center"/>
      <protection locked="0"/>
    </xf>
    <xf numFmtId="0" fontId="25" fillId="6" borderId="38" xfId="1" quotePrefix="1" applyFont="1" applyFill="1" applyBorder="1" applyAlignment="1" applyProtection="1">
      <alignment horizontal="center" vertical="center"/>
      <protection locked="0"/>
    </xf>
    <xf numFmtId="0" fontId="25" fillId="6" borderId="39" xfId="0" applyFont="1" applyFill="1" applyBorder="1" applyAlignment="1">
      <alignment horizontal="center" vertical="center" shrinkToFit="1"/>
    </xf>
    <xf numFmtId="165" fontId="25" fillId="6" borderId="26" xfId="0" applyNumberFormat="1" applyFont="1" applyFill="1" applyBorder="1" applyAlignment="1" applyProtection="1">
      <alignment horizontal="right" vertical="center"/>
      <protection locked="0"/>
    </xf>
    <xf numFmtId="168" fontId="25" fillId="6" borderId="40" xfId="0" applyNumberFormat="1" applyFont="1" applyFill="1" applyBorder="1" applyAlignment="1" applyProtection="1">
      <alignment horizontal="left" vertical="center"/>
      <protection locked="0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165" fontId="25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5" xfId="1" applyNumberFormat="1" applyFont="1" applyFill="1" applyBorder="1" applyAlignment="1" applyProtection="1">
      <alignment horizontal="center" vertical="center"/>
      <protection locked="0"/>
    </xf>
    <xf numFmtId="165" fontId="44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44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0" fontId="25" fillId="7" borderId="46" xfId="1" applyFont="1" applyFill="1" applyBorder="1" applyAlignment="1" applyProtection="1">
      <alignment horizontal="center" vertical="center"/>
      <protection locked="0"/>
    </xf>
    <xf numFmtId="0" fontId="25" fillId="7" borderId="47" xfId="1" applyFont="1" applyFill="1" applyBorder="1" applyAlignment="1" applyProtection="1">
      <alignment horizontal="center" vertical="center"/>
      <protection locked="0"/>
    </xf>
    <xf numFmtId="0" fontId="25" fillId="7" borderId="47" xfId="1" applyFont="1" applyFill="1" applyBorder="1" applyProtection="1">
      <alignment vertical="center"/>
      <protection locked="0"/>
    </xf>
    <xf numFmtId="0" fontId="25" fillId="7" borderId="25" xfId="1" applyFont="1" applyFill="1" applyBorder="1" applyProtection="1">
      <alignment vertical="center"/>
      <protection locked="0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7"/>
      <c r="E1" s="8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9" t="s">
        <v>0</v>
      </c>
      <c r="C2" s="88"/>
      <c r="D2" s="88"/>
      <c r="E2" s="88"/>
      <c r="F2" s="88"/>
      <c r="G2" s="88"/>
      <c r="H2" s="88"/>
      <c r="I2" s="88"/>
      <c r="J2" s="88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8"/>
      <c r="C3" s="88"/>
      <c r="D3" s="88"/>
      <c r="E3" s="88"/>
      <c r="F3" s="88"/>
      <c r="G3" s="88"/>
      <c r="H3" s="88"/>
      <c r="I3" s="88"/>
      <c r="J3" s="88"/>
      <c r="K3" s="4"/>
      <c r="M3" s="83">
        <v>45840</v>
      </c>
      <c r="N3" s="84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0"/>
      <c r="N4" s="88"/>
      <c r="O4" s="88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1" t="s">
        <v>4</v>
      </c>
      <c r="E8" s="94" t="s">
        <v>5</v>
      </c>
      <c r="F8" s="95" t="s">
        <v>6</v>
      </c>
      <c r="G8" s="100" t="s">
        <v>7</v>
      </c>
      <c r="H8" s="99"/>
      <c r="I8" s="97" t="s">
        <v>8</v>
      </c>
      <c r="J8" s="98"/>
      <c r="K8" s="99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2"/>
      <c r="E9" s="92"/>
      <c r="F9" s="88"/>
      <c r="G9" s="101" t="s">
        <v>10</v>
      </c>
      <c r="H9" s="102"/>
      <c r="I9" s="105" t="s">
        <v>11</v>
      </c>
      <c r="J9" s="107" t="s">
        <v>12</v>
      </c>
      <c r="K9" s="108" t="s">
        <v>10</v>
      </c>
      <c r="L9" s="85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3"/>
      <c r="E10" s="93"/>
      <c r="F10" s="96"/>
      <c r="G10" s="103"/>
      <c r="H10" s="104"/>
      <c r="I10" s="106"/>
      <c r="J10" s="96"/>
      <c r="K10" s="109"/>
      <c r="L10" s="86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0"/>
      <c r="C11" s="72">
        <v>27</v>
      </c>
      <c r="D11" s="53" t="s">
        <v>26</v>
      </c>
      <c r="E11" s="50" t="s">
        <v>27</v>
      </c>
      <c r="F11" s="68" t="s">
        <v>25</v>
      </c>
      <c r="G11" s="51">
        <v>45848</v>
      </c>
      <c r="H11" s="52">
        <f t="shared" ref="H11:H16" si="0">G11+1</f>
        <v>45849</v>
      </c>
      <c r="I11" s="63">
        <f t="shared" ref="I11:I12" si="1">G11-10</f>
        <v>45838</v>
      </c>
      <c r="J11" s="77">
        <f t="shared" ref="J11:J12" si="2">G11-7</f>
        <v>45841</v>
      </c>
      <c r="K11" s="78">
        <f t="shared" ref="K11:K12" si="3">G11-6</f>
        <v>45842</v>
      </c>
      <c r="L11" s="79">
        <f t="shared" ref="L11:L18" si="4">G11+19</f>
        <v>45867</v>
      </c>
      <c r="M11" s="59">
        <f t="shared" ref="M11:M18" si="5">G11+25</f>
        <v>45873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1"/>
      <c r="C12" s="58">
        <v>28</v>
      </c>
      <c r="D12" s="53" t="s">
        <v>28</v>
      </c>
      <c r="E12" s="50" t="s">
        <v>29</v>
      </c>
      <c r="F12" s="68" t="s">
        <v>25</v>
      </c>
      <c r="G12" s="51">
        <v>45855</v>
      </c>
      <c r="H12" s="52">
        <f t="shared" si="0"/>
        <v>45856</v>
      </c>
      <c r="I12" s="63">
        <f t="shared" si="1"/>
        <v>45845</v>
      </c>
      <c r="J12" s="77">
        <f t="shared" si="2"/>
        <v>45848</v>
      </c>
      <c r="K12" s="78">
        <f t="shared" si="3"/>
        <v>45849</v>
      </c>
      <c r="L12" s="79">
        <f t="shared" si="4"/>
        <v>45874</v>
      </c>
      <c r="M12" s="59">
        <f t="shared" si="5"/>
        <v>45880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1"/>
      <c r="C13" s="72">
        <v>29</v>
      </c>
      <c r="D13" s="53" t="s">
        <v>30</v>
      </c>
      <c r="E13" s="50" t="s">
        <v>31</v>
      </c>
      <c r="F13" s="68" t="s">
        <v>25</v>
      </c>
      <c r="G13" s="51">
        <v>45862</v>
      </c>
      <c r="H13" s="52">
        <f t="shared" si="0"/>
        <v>45863</v>
      </c>
      <c r="I13" s="80" t="s">
        <v>32</v>
      </c>
      <c r="J13" s="81" t="s">
        <v>33</v>
      </c>
      <c r="K13" s="82" t="s">
        <v>34</v>
      </c>
      <c r="L13" s="79">
        <f t="shared" si="4"/>
        <v>45881</v>
      </c>
      <c r="M13" s="59">
        <f t="shared" si="5"/>
        <v>45887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1"/>
      <c r="C14" s="72">
        <v>30</v>
      </c>
      <c r="D14" s="66" t="s">
        <v>36</v>
      </c>
      <c r="E14" s="67" t="s">
        <v>37</v>
      </c>
      <c r="F14" s="68" t="s">
        <v>25</v>
      </c>
      <c r="G14" s="69">
        <v>45869</v>
      </c>
      <c r="H14" s="70">
        <f t="shared" si="0"/>
        <v>45870</v>
      </c>
      <c r="I14" s="80" t="s">
        <v>35</v>
      </c>
      <c r="J14" s="76">
        <f t="shared" ref="J14:J15" si="6">G14-7</f>
        <v>45862</v>
      </c>
      <c r="K14" s="74">
        <f t="shared" ref="K14:K15" si="7">G14-6</f>
        <v>45863</v>
      </c>
      <c r="L14" s="59">
        <f t="shared" si="4"/>
        <v>45888</v>
      </c>
      <c r="M14" s="59">
        <f t="shared" si="5"/>
        <v>45894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1"/>
      <c r="C15" s="72">
        <v>31</v>
      </c>
      <c r="D15" s="53" t="s">
        <v>38</v>
      </c>
      <c r="E15" s="50" t="s">
        <v>39</v>
      </c>
      <c r="F15" s="68" t="s">
        <v>25</v>
      </c>
      <c r="G15" s="51">
        <v>45876</v>
      </c>
      <c r="H15" s="52">
        <f t="shared" si="0"/>
        <v>45877</v>
      </c>
      <c r="I15" s="63">
        <f t="shared" ref="I15" si="8">G15-10</f>
        <v>45866</v>
      </c>
      <c r="J15" s="77">
        <f t="shared" si="6"/>
        <v>45869</v>
      </c>
      <c r="K15" s="78">
        <f t="shared" si="7"/>
        <v>45870</v>
      </c>
      <c r="L15" s="79">
        <f t="shared" si="4"/>
        <v>45895</v>
      </c>
      <c r="M15" s="59">
        <f t="shared" si="5"/>
        <v>45901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1"/>
      <c r="C16" s="58">
        <v>32</v>
      </c>
      <c r="D16" s="53" t="s">
        <v>40</v>
      </c>
      <c r="E16" s="50" t="s">
        <v>41</v>
      </c>
      <c r="F16" s="68" t="s">
        <v>25</v>
      </c>
      <c r="G16" s="51">
        <v>45883</v>
      </c>
      <c r="H16" s="52">
        <f t="shared" si="0"/>
        <v>45884</v>
      </c>
      <c r="I16" s="80" t="s">
        <v>42</v>
      </c>
      <c r="J16" s="81" t="s">
        <v>43</v>
      </c>
      <c r="K16" s="82" t="s">
        <v>44</v>
      </c>
      <c r="L16" s="79">
        <f t="shared" si="4"/>
        <v>45902</v>
      </c>
      <c r="M16" s="59">
        <f t="shared" si="5"/>
        <v>45908</v>
      </c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1"/>
      <c r="C17" s="72">
        <v>33</v>
      </c>
      <c r="D17" s="110" t="s">
        <v>45</v>
      </c>
      <c r="E17" s="111"/>
      <c r="F17" s="111"/>
      <c r="G17" s="111"/>
      <c r="H17" s="111"/>
      <c r="I17" s="112"/>
      <c r="J17" s="112"/>
      <c r="K17" s="112"/>
      <c r="L17" s="112"/>
      <c r="M17" s="113"/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2"/>
      <c r="C18" s="71">
        <v>34</v>
      </c>
      <c r="D18" s="54" t="s">
        <v>46</v>
      </c>
      <c r="E18" s="55" t="s">
        <v>47</v>
      </c>
      <c r="F18" s="64" t="s">
        <v>25</v>
      </c>
      <c r="G18" s="56">
        <v>45897</v>
      </c>
      <c r="H18" s="57">
        <f t="shared" ref="H18" si="9">G18+1</f>
        <v>45898</v>
      </c>
      <c r="I18" s="114">
        <f t="shared" ref="I18" si="10">G18-10</f>
        <v>45887</v>
      </c>
      <c r="J18" s="75">
        <f t="shared" ref="J18" si="11">G18-7</f>
        <v>45890</v>
      </c>
      <c r="K18" s="73">
        <f t="shared" ref="K18" si="12">G18-6</f>
        <v>45891</v>
      </c>
      <c r="L18" s="65">
        <f t="shared" si="4"/>
        <v>45916</v>
      </c>
      <c r="M18" s="65">
        <f t="shared" si="5"/>
        <v>45922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D17:H17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 Morita</cp:lastModifiedBy>
  <dcterms:created xsi:type="dcterms:W3CDTF">2011-03-15T06:58:11Z</dcterms:created>
  <dcterms:modified xsi:type="dcterms:W3CDTF">2025-07-03T21:25:03Z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