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72CD1399-496A-48D7-B11D-AA97ECF76C86}" xr6:coauthVersionLast="47" xr6:coauthVersionMax="47" xr10:uidLastSave="{00000000-0000-0000-0000-000000000000}"/>
  <bookViews>
    <workbookView xWindow="4155" yWindow="1560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4" i="1" l="1"/>
  <c r="L13" i="1"/>
  <c r="L11" i="1"/>
  <c r="N11" i="1" s="1"/>
  <c r="L18" i="1"/>
  <c r="N18" i="1" s="1"/>
  <c r="K18" i="1"/>
  <c r="J18" i="1"/>
  <c r="I18" i="1"/>
  <c r="L17" i="1"/>
  <c r="N17" i="1" s="1"/>
  <c r="K17" i="1"/>
  <c r="J17" i="1"/>
  <c r="I17" i="1"/>
  <c r="N16" i="1"/>
  <c r="M16" i="1"/>
  <c r="L16" i="1"/>
  <c r="K16" i="1"/>
  <c r="J16" i="1"/>
  <c r="I16" i="1"/>
  <c r="N15" i="1"/>
  <c r="L15" i="1"/>
  <c r="M15" i="1" s="1"/>
  <c r="K15" i="1"/>
  <c r="J15" i="1"/>
  <c r="I15" i="1"/>
  <c r="N14" i="1"/>
  <c r="M13" i="1"/>
  <c r="K13" i="1"/>
  <c r="J13" i="1"/>
  <c r="I13" i="1"/>
  <c r="L12" i="1"/>
  <c r="N12" i="1" s="1"/>
  <c r="K12" i="1"/>
  <c r="J12" i="1"/>
  <c r="I12" i="1"/>
  <c r="K11" i="1"/>
  <c r="J11" i="1"/>
  <c r="M18" i="1" l="1"/>
  <c r="N13" i="1"/>
  <c r="M11" i="1"/>
  <c r="M14" i="1"/>
  <c r="M17" i="1"/>
  <c r="M12" i="1"/>
</calcChain>
</file>

<file path=xl/sharedStrings.xml><?xml version="1.0" encoding="utf-8"?>
<sst xmlns="http://schemas.openxmlformats.org/spreadsheetml/2006/main" count="64" uniqueCount="50">
  <si>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</si>
  <si>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</si>
  <si>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</si>
  <si>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</si>
  <si>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</si>
  <si>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</si>
  <si>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</si>
  <si>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</si>
  <si>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</si>
  <si>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</si>
  <si>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</si>
  <si>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</si>
  <si>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</si>
  <si>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</si>
  <si>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</si>
  <si>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</si>
  <si>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</si>
  <si>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</si>
  <si>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</si>
  <si>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</si>
  <si>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</si>
  <si>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</si>
  <si>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</si>
  <si>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</si>
  <si>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</si>
  <si>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</si>
  <si>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</si>
  <si>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</si>
  <si>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</si>
  <si>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</si>
  <si>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</si>
  <si>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</si>
  <si>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YM PLUM</t>
  </si>
  <si>
    <t>YM MASCULINITY</t>
  </si>
  <si>
    <t>SEATTLE BRIDGE</t>
  </si>
  <si>
    <t>102E</t>
  </si>
  <si>
    <t>*02/18</t>
    <phoneticPr fontId="4"/>
  </si>
  <si>
    <t>193E</t>
  </si>
  <si>
    <t>HYUNDAI FORWARD</t>
    <phoneticPr fontId="4"/>
  </si>
  <si>
    <t>168E</t>
    <phoneticPr fontId="4"/>
  </si>
  <si>
    <t>*03/11</t>
    <phoneticPr fontId="4"/>
  </si>
  <si>
    <t>*03/16</t>
    <phoneticPr fontId="4"/>
  </si>
  <si>
    <t>YM MANDATE</t>
  </si>
  <si>
    <t>602E</t>
  </si>
  <si>
    <t>ONE SAN DIEGO</t>
  </si>
  <si>
    <t>081E</t>
  </si>
  <si>
    <t>ONE MAESTRO</t>
  </si>
  <si>
    <t>085E</t>
  </si>
  <si>
    <t>105E</t>
  </si>
  <si>
    <t xml:space="preserve"> A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</si>
</sst>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  <xf numFmtId="0" fontId="21" fillId="0" borderId="39" xfId="1" applyFont="1" applyBorder="1" applyAlignment="1" applyProtection="1">
      <alignment horizontal="center" vertical="center"/>
      <protection locked="0"/>
    </xf>
    <xf numFmtId="165" fontId="28" fillId="0" borderId="36" xfId="1" quotePrefix="1" applyNumberFormat="1" applyFont="1" applyBorder="1" applyAlignment="1" applyProtection="1">
      <alignment horizontal="center" vertical="center"/>
      <protection locked="0"/>
    </xf>
    <xf numFmtId="165" fontId="28" fillId="0" borderId="6" xfId="1" quotePrefix="1" applyNumberFormat="1" applyFont="1" applyBorder="1" applyAlignment="1" applyProtection="1">
      <alignment horizontal="center" vertical="center"/>
      <protection locked="0"/>
    </xf>
    <xf numFmtId="0" fontId="20" fillId="0" borderId="40" xfId="1" applyFont="1" applyBorder="1" applyAlignment="1" applyProtection="1">
      <alignment horizontal="center" vertical="center"/>
      <protection locked="0"/>
    </xf>
    <xf numFmtId="49" fontId="21" fillId="0" borderId="41" xfId="1" applyNumberFormat="1" applyFont="1" applyBorder="1" applyAlignment="1" applyProtection="1">
      <alignment horizontal="center" vertical="center"/>
      <protection locked="0"/>
    </xf>
    <xf numFmtId="165" fontId="20" fillId="0" borderId="42" xfId="1" applyNumberFormat="1" applyFont="1" applyBorder="1" applyAlignment="1" applyProtection="1">
      <alignment horizontal="right" vertical="center"/>
      <protection locked="0"/>
    </xf>
    <xf numFmtId="168" fontId="20" fillId="0" borderId="43" xfId="1" applyNumberFormat="1" applyFont="1" applyBorder="1" applyAlignment="1" applyProtection="1">
      <alignment horizontal="left" vertical="center"/>
      <protection locked="0"/>
    </xf>
    <xf numFmtId="165" fontId="21" fillId="0" borderId="40" xfId="1" quotePrefix="1" applyNumberFormat="1" applyFont="1" applyBorder="1" applyAlignment="1" applyProtection="1">
      <alignment horizontal="center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0" fillId="0" borderId="44" xfId="1" applyNumberFormat="1" applyFont="1" applyBorder="1" applyAlignment="1" applyProtection="1">
      <alignment horizontal="center" vertical="center"/>
      <protection locked="0"/>
    </xf>
    <xf numFmtId="165" fontId="21" fillId="0" borderId="44" xfId="1" applyNumberFormat="1" applyFont="1" applyBorder="1" applyAlignment="1" applyProtection="1">
      <alignment horizontal="center" vertical="center"/>
      <protection locked="0"/>
    </xf>
    <xf numFmtId="0" fontId="21" fillId="0" borderId="40" xfId="1" applyFont="1" applyBorder="1" applyAlignment="1" applyProtection="1">
      <alignment horizontal="left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21" fillId="0" borderId="40" xfId="1" quotePrefix="1" applyFont="1" applyBorder="1" applyAlignment="1" applyProtection="1">
      <alignment horizontal="center" vertical="center"/>
      <protection locked="0"/>
    </xf>
    <xf numFmtId="165" fontId="21" fillId="0" borderId="45" xfId="1" quotePrefix="1" applyNumberFormat="1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>
      <alignment vertical="center"/>
    </xf>
    <xf numFmtId="0" fontId="13" fillId="2" borderId="38" xfId="0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0" fontId="13" fillId="2" borderId="46" xfId="0" applyFont="1" applyFill="1" applyBorder="1" applyAlignment="1">
      <alignment horizontal="right" vertical="center"/>
    </xf>
    <xf numFmtId="0" fontId="20" fillId="0" borderId="49" xfId="1" applyFont="1" applyBorder="1" applyAlignment="1" applyProtection="1">
      <alignment horizontal="center" vertical="center"/>
      <protection locked="0"/>
    </xf>
    <xf numFmtId="0" fontId="21" fillId="0" borderId="49" xfId="1" applyFont="1" applyBorder="1" applyAlignment="1" applyProtection="1">
      <alignment horizontal="left" vertical="center"/>
      <protection locked="0"/>
    </xf>
    <xf numFmtId="0" fontId="21" fillId="0" borderId="49" xfId="1" quotePrefix="1" applyFont="1" applyBorder="1" applyAlignment="1" applyProtection="1">
      <alignment horizontal="center" vertical="center"/>
      <protection locked="0"/>
    </xf>
    <xf numFmtId="49" fontId="21" fillId="0" borderId="50" xfId="1" applyNumberFormat="1" applyFont="1" applyBorder="1" applyAlignment="1" applyProtection="1">
      <alignment horizontal="center" vertical="center"/>
      <protection locked="0"/>
    </xf>
    <xf numFmtId="165" fontId="20" fillId="0" borderId="51" xfId="1" applyNumberFormat="1" applyFont="1" applyBorder="1" applyAlignment="1" applyProtection="1">
      <alignment horizontal="right" vertical="center"/>
      <protection locked="0"/>
    </xf>
    <xf numFmtId="168" fontId="20" fillId="0" borderId="50" xfId="1" applyNumberFormat="1" applyFont="1" applyBorder="1" applyAlignment="1" applyProtection="1">
      <alignment horizontal="left" vertical="center"/>
      <protection locked="0"/>
    </xf>
    <xf numFmtId="165" fontId="21" fillId="0" borderId="52" xfId="1" quotePrefix="1" applyNumberFormat="1" applyFont="1" applyBorder="1" applyAlignment="1" applyProtection="1">
      <alignment horizontal="center" vertical="center"/>
      <protection locked="0"/>
    </xf>
    <xf numFmtId="165" fontId="21" fillId="0" borderId="53" xfId="1" quotePrefix="1" applyNumberFormat="1" applyFont="1" applyBorder="1" applyAlignment="1" applyProtection="1">
      <alignment horizontal="center" vertical="center"/>
      <protection locked="0"/>
    </xf>
    <xf numFmtId="165" fontId="21" fillId="0" borderId="48" xfId="1" quotePrefix="1" applyNumberFormat="1" applyFont="1" applyBorder="1" applyAlignment="1" applyProtection="1">
      <alignment horizontal="center" vertical="center"/>
      <protection locked="0"/>
    </xf>
    <xf numFmtId="165" fontId="20" fillId="0" borderId="54" xfId="1" applyNumberFormat="1" applyFont="1" applyBorder="1" applyAlignment="1" applyProtection="1">
      <alignment horizontal="center" vertical="center"/>
      <protection locked="0"/>
    </xf>
    <xf numFmtId="165" fontId="21" fillId="0" borderId="54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5" zoomScaleNormal="75" workbookViewId="0">
      <selection activeCell="K6" sqref="K6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08"/>
      <c r="E1" s="10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10" t="s">
        <v>0</v>
      </c>
      <c r="C2" s="109"/>
      <c r="D2" s="109"/>
      <c r="E2" s="109"/>
      <c r="F2" s="109"/>
      <c r="G2" s="109"/>
      <c r="H2" s="109"/>
      <c r="I2" s="109"/>
      <c r="J2" s="109"/>
      <c r="K2" s="4"/>
      <c r="N2" s="43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09"/>
      <c r="C3" s="109"/>
      <c r="D3" s="109"/>
      <c r="E3" s="109"/>
      <c r="F3" s="109"/>
      <c r="G3" s="109"/>
      <c r="H3" s="109"/>
      <c r="I3" s="109"/>
      <c r="J3" s="109"/>
      <c r="K3" s="4"/>
      <c r="N3" s="128">
        <v>46084</v>
      </c>
      <c r="O3" s="12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33"/>
      <c r="N4" s="109"/>
      <c r="O4" s="109"/>
      <c r="P4" s="109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8"/>
      <c r="C8" s="59"/>
      <c r="D8" s="111" t="s">
        <v>19</v>
      </c>
      <c r="E8" s="114" t="s">
        <v>20</v>
      </c>
      <c r="F8" s="117" t="s">
        <v>21</v>
      </c>
      <c r="G8" s="122" t="s">
        <v>22</v>
      </c>
      <c r="H8" s="123"/>
      <c r="I8" s="120" t="s">
        <v>23</v>
      </c>
      <c r="J8" s="120"/>
      <c r="K8" s="121"/>
      <c r="L8" s="60" t="s">
        <v>24</v>
      </c>
      <c r="M8" s="61" t="s">
        <v>24</v>
      </c>
      <c r="N8" s="61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2"/>
      <c r="C9" s="63"/>
      <c r="D9" s="112"/>
      <c r="E9" s="115"/>
      <c r="F9" s="118"/>
      <c r="G9" s="124" t="s">
        <v>25</v>
      </c>
      <c r="H9" s="125"/>
      <c r="I9" s="64" t="s">
        <v>26</v>
      </c>
      <c r="J9" s="65" t="s">
        <v>27</v>
      </c>
      <c r="K9" s="66" t="s">
        <v>28</v>
      </c>
      <c r="L9" s="129" t="s">
        <v>29</v>
      </c>
      <c r="M9" s="131" t="s">
        <v>30</v>
      </c>
      <c r="N9" s="131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93"/>
      <c r="B10" s="67"/>
      <c r="C10" s="68" t="s">
        <v>3</v>
      </c>
      <c r="D10" s="113"/>
      <c r="E10" s="116"/>
      <c r="F10" s="119"/>
      <c r="G10" s="126"/>
      <c r="H10" s="127"/>
      <c r="I10" s="69" t="s">
        <v>28</v>
      </c>
      <c r="J10" s="70" t="s">
        <v>27</v>
      </c>
      <c r="K10" s="71" t="s">
        <v>28</v>
      </c>
      <c r="L10" s="130"/>
      <c r="M10" s="132"/>
      <c r="N10" s="13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94"/>
      <c r="B11" s="45"/>
      <c r="C11" s="38">
        <v>10</v>
      </c>
      <c r="D11" s="75" t="s">
        <v>34</v>
      </c>
      <c r="E11" s="39" t="s">
        <v>35</v>
      </c>
      <c r="F11" s="40" t="s">
        <v>18</v>
      </c>
      <c r="G11" s="41">
        <v>46089</v>
      </c>
      <c r="H11" s="47">
        <v>46091</v>
      </c>
      <c r="I11" s="77" t="s">
        <v>36</v>
      </c>
      <c r="J11" s="73">
        <f t="shared" ref="J11:J13" si="0">WORKDAY(G11,-9)</f>
        <v>46077</v>
      </c>
      <c r="K11" s="74">
        <f t="shared" ref="K11:K13" si="1">WORKDAY(G11,-9)</f>
        <v>46077</v>
      </c>
      <c r="L11" s="90">
        <f>H11+12</f>
        <v>46103</v>
      </c>
      <c r="M11" s="42">
        <f t="shared" ref="M11:M18" si="2">L11+3</f>
        <v>46106</v>
      </c>
      <c r="N11" s="42">
        <f t="shared" ref="N11:N18" si="3">L11+6</f>
        <v>46109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94"/>
      <c r="B12" s="45"/>
      <c r="C12" s="38">
        <v>11</v>
      </c>
      <c r="D12" s="75" t="s">
        <v>32</v>
      </c>
      <c r="E12" s="39" t="s">
        <v>37</v>
      </c>
      <c r="F12" s="40" t="s">
        <v>18</v>
      </c>
      <c r="G12" s="41">
        <v>46096</v>
      </c>
      <c r="H12" s="47">
        <v>46098</v>
      </c>
      <c r="I12" s="72">
        <f t="shared" ref="I12:I13" si="4">WORKDAY(G12,-12)</f>
        <v>46079</v>
      </c>
      <c r="J12" s="73">
        <f t="shared" si="0"/>
        <v>46084</v>
      </c>
      <c r="K12" s="74">
        <f t="shared" si="1"/>
        <v>46084</v>
      </c>
      <c r="L12" s="90">
        <f t="shared" ref="L11:L18" si="5">H12+11</f>
        <v>46109</v>
      </c>
      <c r="M12" s="42">
        <f t="shared" si="2"/>
        <v>46112</v>
      </c>
      <c r="N12" s="42">
        <f t="shared" si="3"/>
        <v>46115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94"/>
      <c r="B13" s="45"/>
      <c r="C13" s="38">
        <v>12</v>
      </c>
      <c r="D13" s="75" t="s">
        <v>38</v>
      </c>
      <c r="E13" s="39" t="s">
        <v>39</v>
      </c>
      <c r="F13" s="40" t="s">
        <v>18</v>
      </c>
      <c r="G13" s="41">
        <v>46103</v>
      </c>
      <c r="H13" s="47">
        <v>46103</v>
      </c>
      <c r="I13" s="72">
        <f t="shared" si="4"/>
        <v>46086</v>
      </c>
      <c r="J13" s="73">
        <f t="shared" si="0"/>
        <v>46091</v>
      </c>
      <c r="K13" s="74">
        <f t="shared" si="1"/>
        <v>46091</v>
      </c>
      <c r="L13" s="90">
        <f>H13+13</f>
        <v>46116</v>
      </c>
      <c r="M13" s="42">
        <f t="shared" si="2"/>
        <v>46119</v>
      </c>
      <c r="N13" s="42">
        <f t="shared" si="3"/>
        <v>46122</v>
      </c>
      <c r="O13" s="17"/>
      <c r="P13" s="1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94"/>
      <c r="B14" s="45"/>
      <c r="C14" s="38">
        <v>13</v>
      </c>
      <c r="D14" s="75" t="s">
        <v>42</v>
      </c>
      <c r="E14" s="39" t="s">
        <v>43</v>
      </c>
      <c r="F14" s="40" t="s">
        <v>18</v>
      </c>
      <c r="G14" s="41">
        <v>46110</v>
      </c>
      <c r="H14" s="47">
        <v>46110</v>
      </c>
      <c r="I14" s="77" t="s">
        <v>40</v>
      </c>
      <c r="J14" s="79" t="s">
        <v>41</v>
      </c>
      <c r="K14" s="80" t="s">
        <v>41</v>
      </c>
      <c r="L14" s="90">
        <f>H14+12</f>
        <v>46122</v>
      </c>
      <c r="M14" s="42">
        <f t="shared" si="2"/>
        <v>46125</v>
      </c>
      <c r="N14" s="42">
        <f t="shared" si="3"/>
        <v>46128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94"/>
      <c r="B15" s="45"/>
      <c r="C15" s="38">
        <v>14</v>
      </c>
      <c r="D15" s="75" t="s">
        <v>44</v>
      </c>
      <c r="E15" s="39" t="s">
        <v>45</v>
      </c>
      <c r="F15" s="40" t="s">
        <v>18</v>
      </c>
      <c r="G15" s="41">
        <v>46117</v>
      </c>
      <c r="H15" s="47">
        <v>46117</v>
      </c>
      <c r="I15" s="72">
        <f t="shared" ref="I15:I18" si="6">WORKDAY(G15,-12)</f>
        <v>46100</v>
      </c>
      <c r="J15" s="73">
        <f t="shared" ref="J15:J18" si="7">WORKDAY(G15,-9)</f>
        <v>46105</v>
      </c>
      <c r="K15" s="74">
        <f t="shared" ref="K15:K18" si="8">WORKDAY(G15,-9)</f>
        <v>46105</v>
      </c>
      <c r="L15" s="90">
        <f t="shared" si="5"/>
        <v>46128</v>
      </c>
      <c r="M15" s="42">
        <f t="shared" si="2"/>
        <v>46131</v>
      </c>
      <c r="N15" s="42">
        <f t="shared" si="3"/>
        <v>46134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94"/>
      <c r="B16" s="44"/>
      <c r="C16" s="38">
        <v>15</v>
      </c>
      <c r="D16" s="75" t="s">
        <v>46</v>
      </c>
      <c r="E16" s="39" t="s">
        <v>47</v>
      </c>
      <c r="F16" s="40" t="s">
        <v>18</v>
      </c>
      <c r="G16" s="41">
        <v>46124</v>
      </c>
      <c r="H16" s="47">
        <v>46124</v>
      </c>
      <c r="I16" s="72">
        <f t="shared" si="6"/>
        <v>46107</v>
      </c>
      <c r="J16" s="73">
        <f t="shared" si="7"/>
        <v>46112</v>
      </c>
      <c r="K16" s="74">
        <f t="shared" si="8"/>
        <v>46112</v>
      </c>
      <c r="L16" s="90">
        <f t="shared" si="5"/>
        <v>46135</v>
      </c>
      <c r="M16" s="42">
        <f t="shared" si="2"/>
        <v>46138</v>
      </c>
      <c r="N16" s="42">
        <f t="shared" si="3"/>
        <v>46141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94"/>
      <c r="B17" s="78"/>
      <c r="C17" s="38">
        <v>16</v>
      </c>
      <c r="D17" s="75" t="s">
        <v>33</v>
      </c>
      <c r="E17" s="39" t="s">
        <v>48</v>
      </c>
      <c r="F17" s="40" t="s">
        <v>18</v>
      </c>
      <c r="G17" s="41">
        <v>46131</v>
      </c>
      <c r="H17" s="47">
        <v>46131</v>
      </c>
      <c r="I17" s="72">
        <f t="shared" si="6"/>
        <v>46114</v>
      </c>
      <c r="J17" s="73">
        <f t="shared" si="7"/>
        <v>46119</v>
      </c>
      <c r="K17" s="74">
        <f t="shared" si="8"/>
        <v>46119</v>
      </c>
      <c r="L17" s="90">
        <f t="shared" si="5"/>
        <v>46142</v>
      </c>
      <c r="M17" s="42">
        <f t="shared" si="2"/>
        <v>46145</v>
      </c>
      <c r="N17" s="42">
        <f t="shared" si="3"/>
        <v>46148</v>
      </c>
      <c r="O17" s="18"/>
      <c r="P17" s="76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94"/>
      <c r="B18" s="45"/>
      <c r="C18" s="97">
        <v>17</v>
      </c>
      <c r="D18" s="98" t="s">
        <v>49</v>
      </c>
      <c r="E18" s="99"/>
      <c r="F18" s="100" t="s">
        <v>18</v>
      </c>
      <c r="G18" s="101">
        <v>46138</v>
      </c>
      <c r="H18" s="102">
        <v>46138</v>
      </c>
      <c r="I18" s="103">
        <f t="shared" si="6"/>
        <v>46121</v>
      </c>
      <c r="J18" s="104">
        <f t="shared" si="7"/>
        <v>46126</v>
      </c>
      <c r="K18" s="105">
        <f t="shared" si="8"/>
        <v>46126</v>
      </c>
      <c r="L18" s="106">
        <f t="shared" si="5"/>
        <v>46149</v>
      </c>
      <c r="M18" s="107">
        <f t="shared" si="2"/>
        <v>46152</v>
      </c>
      <c r="N18" s="107">
        <f t="shared" si="3"/>
        <v>46155</v>
      </c>
      <c r="O18" s="18"/>
      <c r="P18" s="76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 thickBot="1">
      <c r="A19" s="96"/>
      <c r="B19" s="46"/>
      <c r="C19" s="81"/>
      <c r="D19" s="89"/>
      <c r="E19" s="91"/>
      <c r="F19" s="82"/>
      <c r="G19" s="83"/>
      <c r="H19" s="84"/>
      <c r="I19" s="92"/>
      <c r="J19" s="85"/>
      <c r="K19" s="86"/>
      <c r="L19" s="87"/>
      <c r="M19" s="88"/>
      <c r="N19" s="88"/>
      <c r="O19" s="18"/>
      <c r="P19" s="1"/>
      <c r="Q19" s="1"/>
      <c r="R19" s="1"/>
      <c r="S19" s="18"/>
      <c r="T19" s="1"/>
      <c r="U19" s="1"/>
      <c r="V19" s="1"/>
      <c r="W19" s="17"/>
      <c r="X19" s="1"/>
      <c r="Y19" s="1"/>
      <c r="Z19" s="1"/>
      <c r="AA19" s="17"/>
    </row>
    <row r="20" spans="1:27" ht="27" customHeight="1">
      <c r="A20" s="95"/>
      <c r="B20" s="48"/>
      <c r="C20" s="49"/>
      <c r="D20" s="50"/>
      <c r="E20" s="51"/>
      <c r="F20" s="52"/>
      <c r="G20" s="53"/>
      <c r="H20" s="54"/>
      <c r="I20" s="55"/>
      <c r="J20" s="55"/>
      <c r="K20" s="55"/>
      <c r="L20" s="56"/>
      <c r="M20" s="57"/>
      <c r="N20" s="5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95"/>
      <c r="B21" s="48"/>
      <c r="C21" s="49"/>
      <c r="D21" s="50"/>
      <c r="E21" s="51"/>
      <c r="F21" s="52"/>
      <c r="G21" s="53"/>
      <c r="H21" s="54"/>
      <c r="I21" s="55"/>
      <c r="J21" s="55"/>
      <c r="K21" s="55"/>
      <c r="L21" s="56"/>
      <c r="M21" s="57"/>
      <c r="N21" s="57"/>
      <c r="O21" s="17"/>
      <c r="P21" s="1"/>
      <c r="Q21" s="1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6"/>
      <c r="B22" s="19"/>
      <c r="C22" s="19"/>
      <c r="D22" s="16"/>
      <c r="E22" s="20"/>
      <c r="F22" s="21"/>
      <c r="G22" s="22"/>
      <c r="H22" s="23"/>
      <c r="I22" s="24" t="s">
        <v>4</v>
      </c>
      <c r="J22" s="25"/>
      <c r="K22" s="25"/>
      <c r="L22" s="25"/>
      <c r="M22" s="12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6"/>
      <c r="C23" s="16"/>
      <c r="D23" s="16"/>
      <c r="E23" s="26"/>
      <c r="F23" s="27"/>
      <c r="G23" s="28"/>
      <c r="H23" s="29"/>
      <c r="I23" s="28"/>
      <c r="J23" s="29"/>
      <c r="K23" s="29"/>
      <c r="L23" s="29"/>
      <c r="M23" s="29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0" t="s">
        <v>5</v>
      </c>
      <c r="C24" s="30"/>
      <c r="D24" s="30"/>
      <c r="E24" s="3"/>
      <c r="F24" s="3"/>
      <c r="G24" s="30" t="s">
        <v>6</v>
      </c>
      <c r="H24" s="17"/>
      <c r="I24" s="31"/>
      <c r="J24" s="17"/>
      <c r="K24" s="17"/>
      <c r="L24" s="17"/>
      <c r="M24" s="17"/>
      <c r="N24" s="1"/>
      <c r="O24" s="1"/>
      <c r="P24" s="17"/>
      <c r="Q24" s="17"/>
      <c r="R24" s="17"/>
      <c r="S24" s="18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2" t="s">
        <v>7</v>
      </c>
      <c r="D25" s="2"/>
      <c r="E25" s="3"/>
      <c r="F25" s="3"/>
      <c r="H25" s="32" t="s">
        <v>7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8</v>
      </c>
      <c r="D26" s="2"/>
      <c r="E26" s="3"/>
      <c r="F26" s="3"/>
      <c r="H26" s="33" t="s">
        <v>9</v>
      </c>
      <c r="I26" s="31"/>
      <c r="J26" s="17"/>
      <c r="K26" s="17"/>
      <c r="L26" s="17"/>
      <c r="M26" s="17"/>
      <c r="N26" s="17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10</v>
      </c>
      <c r="D27" s="2"/>
      <c r="E27" s="3"/>
      <c r="F27" s="3"/>
      <c r="H27" s="33" t="s">
        <v>11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12</v>
      </c>
      <c r="D28" s="2"/>
      <c r="E28" s="3"/>
      <c r="F28" s="3"/>
      <c r="H28" s="33" t="s">
        <v>13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3" t="s">
        <v>14</v>
      </c>
      <c r="D29" s="2"/>
      <c r="E29" s="3"/>
      <c r="F29" s="3"/>
      <c r="H29" s="33" t="s">
        <v>15</v>
      </c>
      <c r="I29" s="31"/>
      <c r="J29" s="17"/>
      <c r="K29" s="17"/>
      <c r="L29" s="17"/>
      <c r="M29" s="34"/>
      <c r="N29" s="34"/>
      <c r="O29" s="17"/>
      <c r="P29" s="17"/>
      <c r="Q29" s="17"/>
      <c r="R29" s="17"/>
      <c r="S29" s="35"/>
      <c r="T29" s="35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3"/>
      <c r="D30" s="2"/>
      <c r="E30" s="3"/>
      <c r="F30" s="3"/>
      <c r="G30" s="36"/>
      <c r="H30" s="17"/>
      <c r="I30" s="31"/>
      <c r="J30" s="17"/>
      <c r="K30" s="17"/>
      <c r="L30" s="17"/>
      <c r="M30" s="17"/>
      <c r="N30" s="17"/>
      <c r="O30" s="17"/>
      <c r="P30" s="17"/>
      <c r="Q30" s="17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7" t="s">
        <v>16</v>
      </c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3">
    <mergeCell ref="N3:O3"/>
    <mergeCell ref="L9:L10"/>
    <mergeCell ref="M9:M10"/>
    <mergeCell ref="N9:N10"/>
    <mergeCell ref="M4:P4"/>
    <mergeCell ref="D1:E1"/>
    <mergeCell ref="B2:J3"/>
    <mergeCell ref="D8:D10"/>
    <mergeCell ref="E8:E10"/>
    <mergeCell ref="F8:F10"/>
    <mergeCell ref="I8:K8"/>
    <mergeCell ref="G8:H8"/>
    <mergeCell ref="G9:H10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2026-03-04T00:32:22Z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