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2072F44E-CB54-4A8B-A4E1-CB94A525C5E0}" xr6:coauthVersionLast="47" xr6:coauthVersionMax="47" xr10:uidLastSave="{00000000-0000-0000-0000-000000000000}"/>
  <bookViews>
    <workbookView xWindow="-28875" yWindow="0" windowWidth="29505" windowHeight="15585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9" i="1" l="1"/>
  <c r="O29" i="1" s="1"/>
  <c r="P29" i="1" s="1"/>
  <c r="Q29" i="1" s="1"/>
  <c r="R29" i="1" s="1"/>
  <c r="S29" i="1" s="1"/>
  <c r="M29" i="1"/>
  <c r="L28" i="1"/>
  <c r="K28" i="1"/>
  <c r="I28" i="1"/>
  <c r="M27" i="1"/>
  <c r="N27" i="1" s="1"/>
  <c r="O27" i="1" s="1"/>
  <c r="P27" i="1" s="1"/>
  <c r="Q27" i="1" s="1"/>
  <c r="R27" i="1" s="1"/>
  <c r="S27" i="1" s="1"/>
  <c r="L26" i="1"/>
  <c r="K26" i="1"/>
  <c r="J26" i="1"/>
  <c r="I26" i="1"/>
  <c r="L24" i="1"/>
  <c r="K24" i="1"/>
  <c r="J24" i="1"/>
  <c r="I24" i="1"/>
  <c r="M25" i="1" s="1"/>
  <c r="N25" i="1" s="1"/>
  <c r="O25" i="1" s="1"/>
  <c r="P25" i="1" s="1"/>
  <c r="Q25" i="1" s="1"/>
  <c r="R25" i="1" s="1"/>
  <c r="S25" i="1" s="1"/>
  <c r="L20" i="1"/>
  <c r="K20" i="1"/>
  <c r="I20" i="1"/>
  <c r="M21" i="1" s="1"/>
  <c r="N21" i="1" s="1"/>
  <c r="O21" i="1" s="1"/>
  <c r="P21" i="1" s="1"/>
  <c r="Q21" i="1" s="1"/>
  <c r="R21" i="1" s="1"/>
  <c r="S21" i="1" s="1"/>
  <c r="M17" i="1"/>
  <c r="N17" i="1" s="1"/>
  <c r="O17" i="1" s="1"/>
  <c r="P17" i="1" s="1"/>
  <c r="Q17" i="1" s="1"/>
  <c r="R17" i="1" s="1"/>
  <c r="S17" i="1" s="1"/>
  <c r="L16" i="1"/>
  <c r="K16" i="1"/>
  <c r="J16" i="1"/>
  <c r="I16" i="1"/>
  <c r="L14" i="1"/>
  <c r="K14" i="1"/>
  <c r="J14" i="1"/>
  <c r="I14" i="1"/>
  <c r="M15" i="1" s="1"/>
  <c r="N15" i="1" s="1"/>
  <c r="O15" i="1" s="1"/>
  <c r="P15" i="1" s="1"/>
  <c r="Q15" i="1" s="1"/>
  <c r="R15" i="1" s="1"/>
  <c r="S15" i="1" s="1"/>
</calcChain>
</file>

<file path=xl/sharedStrings.xml><?xml version="1.0" encoding="utf-8"?>
<sst xmlns="http://schemas.openxmlformats.org/spreadsheetml/2006/main" count="93" uniqueCount="58">
  <si>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</si>
  <si>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</si>
  <si>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</si>
  <si>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</si>
  <si>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</si>
  <si>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</si>
  <si>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</si>
  <si>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</si>
  <si>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</si>
  <si>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</si>
  <si>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</si>
  <si>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</si>
  <si>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</si>
  <si>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</si>
  <si>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</si>
  <si>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</si>
  <si>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</si>
  <si>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</si>
  <si>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</si>
  <si>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</si>
  <si>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</si>
  <si>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</si>
  <si>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</si>
  <si>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</si>
  <si>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</si>
  <si>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</si>
  <si>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</si>
  <si>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</si>
  <si>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</si>
  <si>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</si>
  <si>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</si>
  <si>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LOS ANDES BRIDGE</t>
    <phoneticPr fontId="4"/>
  </si>
  <si>
    <t>R1</t>
    <phoneticPr fontId="4"/>
  </si>
  <si>
    <t>YM THRONE</t>
    <phoneticPr fontId="4"/>
  </si>
  <si>
    <t>DG
危険品</t>
    <rPh sb="3" eb="5">
      <t>キケン</t>
    </rPh>
    <rPh sb="5" eb="6">
      <t>ヒン</t>
    </rPh>
    <phoneticPr fontId="4"/>
  </si>
  <si>
    <t>NO SERVICE</t>
    <phoneticPr fontId="4"/>
  </si>
  <si>
    <t>×</t>
    <phoneticPr fontId="4"/>
  </si>
  <si>
    <t>2143S</t>
    <phoneticPr fontId="4"/>
  </si>
  <si>
    <t>YM TRUST</t>
    <phoneticPr fontId="4"/>
  </si>
  <si>
    <t>102E</t>
    <phoneticPr fontId="4"/>
  </si>
  <si>
    <t>0225S</t>
    <phoneticPr fontId="4"/>
  </si>
  <si>
    <t>MOL CHARISMA</t>
    <phoneticPr fontId="4"/>
  </si>
  <si>
    <t>233E</t>
    <phoneticPr fontId="4"/>
  </si>
  <si>
    <t>NYK DANIELLA</t>
    <phoneticPr fontId="4"/>
  </si>
  <si>
    <t>2144S</t>
    <phoneticPr fontId="4"/>
  </si>
  <si>
    <t>*09/11</t>
    <phoneticPr fontId="4"/>
  </si>
  <si>
    <t>018E</t>
    <phoneticPr fontId="4"/>
  </si>
  <si>
    <t>0165S</t>
    <phoneticPr fontId="4"/>
  </si>
  <si>
    <t>ONE HONOLULU</t>
    <phoneticPr fontId="4"/>
  </si>
  <si>
    <t>227E</t>
    <phoneticPr fontId="4"/>
  </si>
  <si>
    <t>2145S</t>
    <phoneticPr fontId="4"/>
  </si>
  <si>
    <t>CONTI CONTESSA</t>
    <phoneticPr fontId="4"/>
  </si>
  <si>
    <t>022E</t>
    <phoneticPr fontId="4"/>
  </si>
  <si>
    <t>0227S</t>
    <phoneticPr fontId="4"/>
  </si>
  <si>
    <t>*10/10</t>
    <phoneticPr fontId="4"/>
  </si>
  <si>
    <t>HYUNDAI SATURN</t>
    <phoneticPr fontId="4"/>
  </si>
  <si>
    <t>050E</t>
    <phoneticPr fontId="4"/>
  </si>
  <si>
    <t>next update 10/03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</si>
</sst>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rgb="FF0070C0"/>
      <name val="游ゴシック"/>
    </font>
    <font>
      <sz val="22"/>
      <color rgb="FF000000"/>
      <name val="Calibri"/>
      <family val="2"/>
      <scheme val="minor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  <xf numFmtId="0" fontId="12" fillId="0" borderId="0">
      <alignment vertical="center"/>
    </xf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16" fillId="7" borderId="0" xfId="2" applyFont="1" applyFill="1" applyAlignment="1" applyProtection="1">
      <alignment horizontal="center" vertical="center"/>
      <protection locked="0"/>
    </xf>
    <xf numFmtId="0" fontId="17" fillId="7" borderId="0" xfId="2" applyFont="1" applyFill="1" applyAlignment="1" applyProtection="1">
      <alignment horizontal="left" vertical="center"/>
      <protection locked="0"/>
    </xf>
    <xf numFmtId="0" fontId="17" fillId="7" borderId="0" xfId="2" quotePrefix="1" applyFont="1" applyFill="1" applyAlignment="1" applyProtection="1">
      <alignment horizontal="center" vertical="center"/>
      <protection locked="0"/>
    </xf>
    <xf numFmtId="49" fontId="16" fillId="7" borderId="0" xfId="2" applyNumberFormat="1" applyFont="1" applyFill="1" applyAlignment="1" applyProtection="1">
      <alignment horizontal="center" vertical="center"/>
      <protection locked="0"/>
    </xf>
    <xf numFmtId="165" fontId="16" fillId="7" borderId="0" xfId="2" applyNumberFormat="1" applyFont="1" applyFill="1" applyAlignment="1" applyProtection="1">
      <alignment horizontal="right" vertical="center"/>
      <protection locked="0"/>
    </xf>
    <xf numFmtId="167" fontId="16" fillId="7" borderId="0" xfId="2" applyNumberFormat="1" applyFont="1" applyFill="1" applyAlignment="1" applyProtection="1">
      <alignment horizontal="left" vertical="center"/>
      <protection locked="0"/>
    </xf>
    <xf numFmtId="165" fontId="17" fillId="7" borderId="0" xfId="2" applyNumberFormat="1" applyFont="1" applyFill="1" applyAlignment="1" applyProtection="1">
      <alignment horizontal="center" vertical="center"/>
      <protection locked="0"/>
    </xf>
    <xf numFmtId="167" fontId="17" fillId="7" borderId="0" xfId="2" quotePrefix="1" applyNumberFormat="1" applyFont="1" applyFill="1" applyAlignment="1" applyProtection="1">
      <alignment horizontal="left" vertical="center"/>
      <protection locked="0"/>
    </xf>
    <xf numFmtId="165" fontId="16" fillId="7" borderId="0" xfId="2" applyNumberFormat="1" applyFont="1" applyFill="1" applyAlignment="1" applyProtection="1">
      <alignment horizontal="center" vertical="center"/>
      <protection locked="0"/>
    </xf>
    <xf numFmtId="0" fontId="17" fillId="8" borderId="20" xfId="2" applyFont="1" applyFill="1" applyBorder="1" applyProtection="1">
      <alignment vertical="center"/>
      <protection locked="0"/>
    </xf>
    <xf numFmtId="0" fontId="17" fillId="8" borderId="21" xfId="2" applyFont="1" applyFill="1" applyBorder="1" applyProtection="1">
      <alignment vertical="center"/>
      <protection locked="0"/>
    </xf>
    <xf numFmtId="0" fontId="17" fillId="8" borderId="22" xfId="2" applyFont="1" applyFill="1" applyBorder="1" applyProtection="1">
      <alignment vertical="center"/>
      <protection locked="0"/>
    </xf>
    <xf numFmtId="0" fontId="17" fillId="8" borderId="23" xfId="2" applyFont="1" applyFill="1" applyBorder="1" applyProtection="1">
      <alignment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8" fillId="3" borderId="31" xfId="2" applyFont="1" applyFill="1" applyBorder="1" applyAlignment="1">
      <alignment horizontal="center" vertical="center" wrapText="1"/>
    </xf>
    <xf numFmtId="0" fontId="18" fillId="3" borderId="32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49" fontId="18" fillId="3" borderId="31" xfId="2" applyNumberFormat="1" applyFont="1" applyFill="1" applyBorder="1" applyAlignment="1">
      <alignment horizontal="center" vertical="center" wrapText="1"/>
    </xf>
    <xf numFmtId="49" fontId="18" fillId="3" borderId="32" xfId="2" applyNumberFormat="1" applyFont="1" applyFill="1" applyBorder="1" applyAlignment="1">
      <alignment horizontal="center" vertical="center" wrapText="1"/>
    </xf>
    <xf numFmtId="49" fontId="18" fillId="3" borderId="33" xfId="2" applyNumberFormat="1" applyFont="1" applyFill="1" applyBorder="1" applyAlignment="1">
      <alignment horizontal="center" vertical="center" wrapText="1"/>
    </xf>
    <xf numFmtId="49" fontId="18" fillId="3" borderId="25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8" xfId="2" applyNumberFormat="1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/>
    </xf>
    <xf numFmtId="0" fontId="18" fillId="3" borderId="26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8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25" xfId="2" applyFont="1" applyFill="1" applyBorder="1" applyAlignment="1" applyProtection="1">
      <alignment horizontal="center" vertical="center"/>
      <protection locked="0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6" borderId="8" xfId="2" applyFont="1" applyFill="1" applyBorder="1" applyAlignment="1" applyProtection="1">
      <alignment horizontal="center" vertical="center"/>
      <protection locked="0"/>
    </xf>
    <xf numFmtId="0" fontId="18" fillId="6" borderId="26" xfId="2" applyFont="1" applyFill="1" applyBorder="1" applyAlignment="1" applyProtection="1">
      <alignment horizontal="center" vertical="center"/>
      <protection locked="0"/>
    </xf>
    <xf numFmtId="0" fontId="18" fillId="6" borderId="19" xfId="2" applyFont="1" applyFill="1" applyBorder="1" applyAlignment="1" applyProtection="1">
      <alignment horizontal="center" vertical="center"/>
      <protection locked="0"/>
    </xf>
    <xf numFmtId="0" fontId="18" fillId="6" borderId="23" xfId="2" applyFont="1" applyFill="1" applyBorder="1" applyAlignment="1" applyProtection="1">
      <alignment horizontal="center" vertical="center"/>
      <protection locked="0"/>
    </xf>
    <xf numFmtId="0" fontId="18" fillId="5" borderId="8" xfId="2" applyFont="1" applyFill="1" applyBorder="1" applyAlignment="1" applyProtection="1">
      <alignment horizontal="center" vertical="center"/>
      <protection locked="0"/>
    </xf>
    <xf numFmtId="0" fontId="18" fillId="5" borderId="25" xfId="2" applyFont="1" applyFill="1" applyBorder="1" applyAlignment="1" applyProtection="1">
      <alignment horizontal="center" vertical="center"/>
      <protection locked="0"/>
    </xf>
    <xf numFmtId="0" fontId="18" fillId="5" borderId="26" xfId="2" applyFont="1" applyFill="1" applyBorder="1" applyAlignment="1" applyProtection="1">
      <alignment horizontal="center" vertical="center"/>
      <protection locked="0"/>
    </xf>
    <xf numFmtId="0" fontId="18" fillId="5" borderId="19" xfId="2" applyFont="1" applyFill="1" applyBorder="1" applyAlignment="1" applyProtection="1">
      <alignment horizontal="center" vertical="center"/>
      <protection locked="0"/>
    </xf>
    <xf numFmtId="0" fontId="18" fillId="5" borderId="22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9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7" xfId="2" applyFont="1" applyFill="1" applyBorder="1" applyAlignment="1" applyProtection="1">
      <alignment horizontal="center" vertical="center" wrapText="1"/>
      <protection locked="0"/>
    </xf>
    <xf numFmtId="0" fontId="18" fillId="3" borderId="21" xfId="10" applyFont="1" applyFill="1" applyBorder="1" applyAlignment="1" applyProtection="1">
      <alignment horizontal="center" vertical="center" wrapText="1"/>
      <protection locked="0"/>
    </xf>
    <xf numFmtId="0" fontId="18" fillId="3" borderId="24" xfId="10" applyFont="1" applyFill="1" applyBorder="1" applyAlignment="1" applyProtection="1">
      <alignment horizontal="center" vertical="center" wrapText="1"/>
      <protection locked="0"/>
    </xf>
    <xf numFmtId="0" fontId="18" fillId="3" borderId="27" xfId="10" applyFont="1" applyFill="1" applyBorder="1" applyAlignment="1" applyProtection="1">
      <alignment horizontal="center" vertical="center" wrapText="1"/>
      <protection locked="0"/>
    </xf>
    <xf numFmtId="49" fontId="18" fillId="3" borderId="56" xfId="2" applyNumberFormat="1" applyFont="1" applyFill="1" applyBorder="1" applyAlignment="1">
      <alignment horizontal="center" vertical="center" wrapText="1"/>
    </xf>
    <xf numFmtId="49" fontId="18" fillId="3" borderId="2" xfId="2" applyNumberFormat="1" applyFont="1" applyFill="1" applyBorder="1" applyAlignment="1">
      <alignment horizontal="center" vertical="center" wrapText="1"/>
    </xf>
    <xf numFmtId="49" fontId="18" fillId="3" borderId="3" xfId="2" applyNumberFormat="1" applyFont="1" applyFill="1" applyBorder="1" applyAlignment="1">
      <alignment horizontal="center" vertical="center" wrapText="1"/>
    </xf>
    <xf numFmtId="0" fontId="16" fillId="7" borderId="57" xfId="2" applyFont="1" applyFill="1" applyBorder="1" applyAlignment="1" applyProtection="1">
      <alignment horizontal="center" vertical="center"/>
      <protection locked="0"/>
    </xf>
    <xf numFmtId="0" fontId="16" fillId="7" borderId="60" xfId="2" applyFont="1" applyFill="1" applyBorder="1" applyAlignment="1" applyProtection="1">
      <alignment horizontal="center" vertical="center"/>
      <protection locked="0"/>
    </xf>
    <xf numFmtId="0" fontId="17" fillId="8" borderId="58" xfId="2" applyFont="1" applyFill="1" applyBorder="1" applyAlignment="1" applyProtection="1">
      <alignment horizontal="center" vertical="center"/>
      <protection locked="0"/>
    </xf>
    <xf numFmtId="0" fontId="17" fillId="8" borderId="20" xfId="2" applyFont="1" applyFill="1" applyBorder="1" applyAlignment="1" applyProtection="1">
      <alignment horizontal="center" vertical="center"/>
      <protection locked="0"/>
    </xf>
    <xf numFmtId="0" fontId="17" fillId="8" borderId="61" xfId="2" applyFont="1" applyFill="1" applyBorder="1" applyAlignment="1" applyProtection="1">
      <alignment horizontal="center" vertical="center"/>
      <protection locked="0"/>
    </xf>
    <xf numFmtId="0" fontId="17" fillId="8" borderId="22" xfId="2" applyFont="1" applyFill="1" applyBorder="1" applyAlignment="1" applyProtection="1">
      <alignment horizontal="center" vertical="center"/>
      <protection locked="0"/>
    </xf>
    <xf numFmtId="164" fontId="16" fillId="0" borderId="59" xfId="0" applyNumberFormat="1" applyFont="1" applyBorder="1" applyAlignment="1">
      <alignment horizontal="center" vertical="center"/>
    </xf>
    <xf numFmtId="164" fontId="16" fillId="0" borderId="62" xfId="0" applyNumberFormat="1" applyFont="1" applyBorder="1" applyAlignment="1">
      <alignment horizontal="center" vertical="center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6" fillId="7" borderId="7" xfId="2" applyFont="1" applyFill="1" applyBorder="1" applyAlignment="1" applyProtection="1">
      <alignment horizontal="center" vertical="center"/>
      <protection locked="0"/>
    </xf>
    <xf numFmtId="0" fontId="16" fillId="7" borderId="1" xfId="2" applyFont="1" applyFill="1" applyBorder="1" applyAlignment="1" applyProtection="1">
      <alignment horizontal="center" vertical="center"/>
      <protection locked="0"/>
    </xf>
    <xf numFmtId="0" fontId="16" fillId="7" borderId="5" xfId="2" applyFont="1" applyFill="1" applyBorder="1" applyAlignment="1" applyProtection="1">
      <alignment horizontal="center" vertical="center"/>
      <protection locked="0"/>
    </xf>
    <xf numFmtId="0" fontId="18" fillId="3" borderId="18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7" xfId="2" applyFont="1" applyFill="1" applyBorder="1" applyAlignment="1" applyProtection="1">
      <alignment horizontal="center" vertical="center" wrapText="1"/>
      <protection locked="0"/>
    </xf>
    <xf numFmtId="0" fontId="16" fillId="7" borderId="63" xfId="2" applyFont="1" applyFill="1" applyBorder="1" applyAlignment="1" applyProtection="1">
      <alignment horizontal="center" vertical="center"/>
      <protection locked="0"/>
    </xf>
    <xf numFmtId="164" fontId="16" fillId="0" borderId="2" xfId="0" applyNumberFormat="1" applyFont="1" applyBorder="1" applyAlignment="1">
      <alignment horizontal="center" vertical="center"/>
    </xf>
    <xf numFmtId="164" fontId="16" fillId="0" borderId="64" xfId="0" applyNumberFormat="1" applyFont="1" applyBorder="1" applyAlignment="1">
      <alignment horizontal="center" vertical="center"/>
    </xf>
    <xf numFmtId="0" fontId="16" fillId="7" borderId="17" xfId="2" applyFont="1" applyFill="1" applyBorder="1" applyAlignment="1" applyProtection="1">
      <alignment horizontal="center" vertical="center"/>
      <protection locked="0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10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31" xfId="2" applyNumberFormat="1" applyFont="1" applyFill="1" applyBorder="1" applyAlignment="1">
      <alignment horizontal="center" vertical="center"/>
    </xf>
    <xf numFmtId="49" fontId="19" fillId="3" borderId="32" xfId="2" applyNumberFormat="1" applyFont="1" applyFill="1" applyBorder="1" applyAlignment="1">
      <alignment horizontal="center"/>
    </xf>
    <xf numFmtId="49" fontId="19" fillId="3" borderId="33" xfId="2" applyNumberFormat="1" applyFont="1" applyFill="1" applyBorder="1" applyAlignment="1">
      <alignment horizontal="center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165" fontId="16" fillId="7" borderId="37" xfId="2" applyNumberFormat="1" applyFont="1" applyFill="1" applyBorder="1" applyAlignment="1" applyProtection="1">
      <alignment horizontal="right" vertical="center"/>
      <protection locked="0"/>
    </xf>
    <xf numFmtId="167" fontId="17" fillId="7" borderId="38" xfId="2" quotePrefix="1" applyNumberFormat="1" applyFont="1" applyFill="1" applyBorder="1" applyAlignment="1" applyProtection="1">
      <alignment horizontal="left" vertical="center"/>
      <protection locked="0"/>
    </xf>
    <xf numFmtId="0" fontId="16" fillId="7" borderId="9" xfId="2" applyFont="1" applyFill="1" applyBorder="1" applyAlignment="1" applyProtection="1">
      <alignment horizontal="center" vertical="center"/>
      <protection locked="0"/>
    </xf>
    <xf numFmtId="0" fontId="16" fillId="7" borderId="34" xfId="2" applyFont="1" applyFill="1" applyBorder="1" applyAlignment="1" applyProtection="1">
      <alignment horizontal="center" vertical="center"/>
      <protection locked="0"/>
    </xf>
    <xf numFmtId="0" fontId="17" fillId="7" borderId="35" xfId="2" applyFont="1" applyFill="1" applyBorder="1" applyAlignment="1" applyProtection="1">
      <alignment horizontal="left" vertical="center"/>
      <protection locked="0"/>
    </xf>
    <xf numFmtId="0" fontId="17" fillId="7" borderId="34" xfId="2" quotePrefix="1" applyFont="1" applyFill="1" applyBorder="1" applyAlignment="1" applyProtection="1">
      <alignment horizontal="center" vertical="center"/>
      <protection locked="0"/>
    </xf>
    <xf numFmtId="49" fontId="16" fillId="7" borderId="36" xfId="2" applyNumberFormat="1" applyFont="1" applyFill="1" applyBorder="1" applyAlignment="1" applyProtection="1">
      <alignment horizontal="center" vertical="center"/>
      <protection locked="0"/>
    </xf>
    <xf numFmtId="167" fontId="16" fillId="7" borderId="38" xfId="2" applyNumberFormat="1" applyFont="1" applyFill="1" applyBorder="1" applyAlignment="1" applyProtection="1">
      <alignment horizontal="left" vertical="center"/>
      <protection locked="0"/>
    </xf>
    <xf numFmtId="165" fontId="17" fillId="7" borderId="35" xfId="2" applyNumberFormat="1" applyFont="1" applyFill="1" applyBorder="1" applyAlignment="1" applyProtection="1">
      <alignment horizontal="center" vertical="center"/>
      <protection locked="0"/>
    </xf>
    <xf numFmtId="165" fontId="17" fillId="7" borderId="39" xfId="2" applyNumberFormat="1" applyFont="1" applyFill="1" applyBorder="1" applyAlignment="1" applyProtection="1">
      <alignment horizontal="center" vertical="center"/>
      <protection locked="0"/>
    </xf>
    <xf numFmtId="165" fontId="17" fillId="7" borderId="36" xfId="2" applyNumberFormat="1" applyFont="1" applyFill="1" applyBorder="1" applyAlignment="1" applyProtection="1">
      <alignment horizontal="center" vertical="center"/>
      <protection locked="0"/>
    </xf>
    <xf numFmtId="165" fontId="16" fillId="7" borderId="40" xfId="2" applyNumberFormat="1" applyFont="1" applyFill="1" applyBorder="1" applyAlignment="1" applyProtection="1">
      <alignment horizontal="center" vertical="center"/>
      <protection locked="0"/>
    </xf>
    <xf numFmtId="0" fontId="16" fillId="7" borderId="48" xfId="2" applyFont="1" applyFill="1" applyBorder="1" applyAlignment="1" applyProtection="1">
      <alignment horizontal="center" vertical="center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6" fillId="7" borderId="12" xfId="2" applyFont="1" applyFill="1" applyBorder="1" applyAlignment="1" applyProtection="1">
      <alignment horizontal="center" vertical="center"/>
      <protection locked="0"/>
    </xf>
    <xf numFmtId="0" fontId="16" fillId="7" borderId="11" xfId="2" applyFont="1" applyFill="1" applyBorder="1" applyAlignment="1" applyProtection="1">
      <alignment horizontal="center" vertical="center"/>
      <protection locked="0"/>
    </xf>
    <xf numFmtId="0" fontId="17" fillId="7" borderId="15" xfId="2" applyFont="1" applyFill="1" applyBorder="1" applyAlignment="1" applyProtection="1">
      <alignment horizontal="left" vertical="center"/>
      <protection locked="0"/>
    </xf>
    <xf numFmtId="0" fontId="16" fillId="7" borderId="12" xfId="2" quotePrefix="1" applyFont="1" applyFill="1" applyBorder="1" applyAlignment="1" applyProtection="1">
      <alignment horizontal="center" vertical="center"/>
      <protection locked="0"/>
    </xf>
    <xf numFmtId="49" fontId="16" fillId="7" borderId="13" xfId="2" applyNumberFormat="1" applyFont="1" applyFill="1" applyBorder="1" applyAlignment="1" applyProtection="1">
      <alignment horizontal="center" vertical="center"/>
      <protection locked="0"/>
    </xf>
    <xf numFmtId="165" fontId="16" fillId="7" borderId="18" xfId="2" applyNumberFormat="1" applyFont="1" applyFill="1" applyBorder="1" applyAlignment="1" applyProtection="1">
      <alignment horizontal="right" vertical="center"/>
      <protection locked="0"/>
    </xf>
    <xf numFmtId="167" fontId="16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47" xfId="2" applyNumberFormat="1" applyFont="1" applyFill="1" applyBorder="1" applyAlignment="1" applyProtection="1">
      <alignment horizontal="center" vertical="center"/>
      <protection locked="0"/>
    </xf>
    <xf numFmtId="165" fontId="17" fillId="7" borderId="16" xfId="2" applyNumberFormat="1" applyFont="1" applyFill="1" applyBorder="1" applyAlignment="1" applyProtection="1">
      <alignment horizontal="center" vertical="center"/>
      <protection locked="0"/>
    </xf>
    <xf numFmtId="165" fontId="17" fillId="7" borderId="13" xfId="2" applyNumberFormat="1" applyFont="1" applyFill="1" applyBorder="1" applyAlignment="1" applyProtection="1">
      <alignment horizontal="center" vertical="center"/>
      <protection locked="0"/>
    </xf>
    <xf numFmtId="165" fontId="17" fillId="7" borderId="29" xfId="2" applyNumberFormat="1" applyFont="1" applyFill="1" applyBorder="1" applyAlignment="1" applyProtection="1">
      <alignment horizontal="right" vertical="center"/>
      <protection locked="0"/>
    </xf>
    <xf numFmtId="167" fontId="17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14" xfId="2" applyNumberFormat="1" applyFont="1" applyFill="1" applyBorder="1" applyAlignment="1" applyProtection="1">
      <alignment horizontal="center" vertical="center"/>
      <protection locked="0"/>
    </xf>
    <xf numFmtId="0" fontId="17" fillId="7" borderId="41" xfId="2" applyFont="1" applyFill="1" applyBorder="1" applyAlignment="1" applyProtection="1">
      <alignment horizontal="left" vertical="center"/>
      <protection locked="0"/>
    </xf>
    <xf numFmtId="0" fontId="17" fillId="7" borderId="11" xfId="2" quotePrefix="1" applyFont="1" applyFill="1" applyBorder="1" applyAlignment="1" applyProtection="1">
      <alignment horizontal="center" vertical="center"/>
      <protection locked="0"/>
    </xf>
    <xf numFmtId="49" fontId="16" fillId="7" borderId="42" xfId="2" applyNumberFormat="1" applyFont="1" applyFill="1" applyBorder="1" applyAlignment="1" applyProtection="1">
      <alignment horizontal="center" vertical="center"/>
      <protection locked="0"/>
    </xf>
    <xf numFmtId="165" fontId="16" fillId="7" borderId="43" xfId="2" applyNumberFormat="1" applyFont="1" applyFill="1" applyBorder="1" applyAlignment="1" applyProtection="1">
      <alignment horizontal="right" vertical="center"/>
      <protection locked="0"/>
    </xf>
    <xf numFmtId="167" fontId="16" fillId="7" borderId="44" xfId="2" applyNumberFormat="1" applyFont="1" applyFill="1" applyBorder="1" applyAlignment="1" applyProtection="1">
      <alignment horizontal="left" vertical="center"/>
      <protection locked="0"/>
    </xf>
    <xf numFmtId="165" fontId="17" fillId="7" borderId="41" xfId="2" applyNumberFormat="1" applyFont="1" applyFill="1" applyBorder="1" applyAlignment="1" applyProtection="1">
      <alignment horizontal="center" vertical="center"/>
      <protection locked="0"/>
    </xf>
    <xf numFmtId="165" fontId="17" fillId="7" borderId="45" xfId="2" applyNumberFormat="1" applyFont="1" applyFill="1" applyBorder="1" applyAlignment="1" applyProtection="1">
      <alignment horizontal="center" vertical="center"/>
      <protection locked="0"/>
    </xf>
    <xf numFmtId="165" fontId="17" fillId="7" borderId="42" xfId="2" applyNumberFormat="1" applyFont="1" applyFill="1" applyBorder="1" applyAlignment="1" applyProtection="1">
      <alignment horizontal="center" vertical="center"/>
      <protection locked="0"/>
    </xf>
    <xf numFmtId="167" fontId="17" fillId="7" borderId="44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46" xfId="2" applyNumberFormat="1" applyFont="1" applyFill="1" applyBorder="1" applyAlignment="1" applyProtection="1">
      <alignment horizontal="center" vertical="center"/>
      <protection locked="0"/>
    </xf>
    <xf numFmtId="0" fontId="16" fillId="7" borderId="50" xfId="2" applyFont="1" applyFill="1" applyBorder="1" applyAlignment="1" applyProtection="1">
      <alignment horizontal="center" vertical="center"/>
      <protection locked="0"/>
    </xf>
    <xf numFmtId="0" fontId="17" fillId="7" borderId="51" xfId="2" applyFont="1" applyFill="1" applyBorder="1" applyAlignment="1" applyProtection="1">
      <alignment horizontal="left" vertical="center"/>
      <protection locked="0"/>
    </xf>
    <xf numFmtId="0" fontId="16" fillId="7" borderId="50" xfId="2" quotePrefix="1" applyFont="1" applyFill="1" applyBorder="1" applyAlignment="1" applyProtection="1">
      <alignment horizontal="center" vertical="center"/>
      <protection locked="0"/>
    </xf>
    <xf numFmtId="49" fontId="16" fillId="7" borderId="52" xfId="2" applyNumberFormat="1" applyFont="1" applyFill="1" applyBorder="1" applyAlignment="1" applyProtection="1">
      <alignment horizontal="center" vertical="center"/>
      <protection locked="0"/>
    </xf>
    <xf numFmtId="165" fontId="16" fillId="7" borderId="9" xfId="2" applyNumberFormat="1" applyFont="1" applyFill="1" applyBorder="1" applyAlignment="1" applyProtection="1">
      <alignment horizontal="right" vertical="center"/>
      <protection locked="0"/>
    </xf>
    <xf numFmtId="167" fontId="16" fillId="7" borderId="53" xfId="2" applyNumberFormat="1" applyFont="1" applyFill="1" applyBorder="1" applyAlignment="1" applyProtection="1">
      <alignment horizontal="left" vertical="center"/>
      <protection locked="0"/>
    </xf>
    <xf numFmtId="165" fontId="17" fillId="7" borderId="54" xfId="2" applyNumberFormat="1" applyFont="1" applyFill="1" applyBorder="1" applyAlignment="1" applyProtection="1">
      <alignment horizontal="right" vertical="center"/>
      <protection locked="0"/>
    </xf>
    <xf numFmtId="167" fontId="17" fillId="7" borderId="53" xfId="2" applyNumberFormat="1" applyFont="1" applyFill="1" applyBorder="1" applyAlignment="1" applyProtection="1">
      <alignment horizontal="left" vertical="center"/>
      <protection locked="0"/>
    </xf>
    <xf numFmtId="165" fontId="16" fillId="7" borderId="55" xfId="2" applyNumberFormat="1" applyFont="1" applyFill="1" applyBorder="1" applyAlignment="1" applyProtection="1">
      <alignment horizontal="center" vertical="center"/>
      <protection locked="0"/>
    </xf>
    <xf numFmtId="0" fontId="16" fillId="7" borderId="49" xfId="2" applyFont="1" applyFill="1" applyBorder="1" applyAlignment="1" applyProtection="1">
      <alignment horizontal="center" vertical="center"/>
      <protection locked="0"/>
    </xf>
    <xf numFmtId="165" fontId="23" fillId="7" borderId="47" xfId="2" applyNumberFormat="1" applyFont="1" applyFill="1" applyBorder="1" applyAlignment="1" applyProtection="1">
      <alignment horizontal="center" vertical="center"/>
      <protection locked="0"/>
    </xf>
    <xf numFmtId="0" fontId="17" fillId="7" borderId="16" xfId="2" applyFont="1" applyFill="1" applyBorder="1" applyAlignment="1" applyProtection="1">
      <alignment horizontal="left" vertical="center"/>
      <protection locked="0"/>
    </xf>
    <xf numFmtId="0" fontId="17" fillId="7" borderId="34" xfId="2" applyFont="1" applyFill="1" applyBorder="1" applyAlignment="1" applyProtection="1">
      <alignment horizontal="left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29</xdr:row>
      <xdr:rowOff>104775</xdr:rowOff>
    </xdr:from>
    <xdr:ext cx="3552825" cy="1428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8248650"/>
          <a:ext cx="3552825" cy="142875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X1008"/>
  <sheetViews>
    <sheetView tabSelected="1" workbookViewId="0">
      <selection activeCell="O21" sqref="O21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16.7109375" customWidth="1"/>
    <col min="5" max="5" width="2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0.140625" customWidth="1"/>
    <col min="14" max="14" width="10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4" width="10.28515625" customWidth="1"/>
  </cols>
  <sheetData>
    <row r="1" spans="1:24" ht="24.75" customHeight="1">
      <c r="A1" s="1"/>
      <c r="B1" s="2"/>
      <c r="C1" s="2"/>
      <c r="D1" s="34"/>
      <c r="E1" s="3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>
      <c r="A2" s="12"/>
      <c r="B2" s="35" t="s">
        <v>10</v>
      </c>
      <c r="C2" s="36"/>
      <c r="D2" s="36"/>
      <c r="E2" s="36"/>
      <c r="F2" s="36"/>
      <c r="G2" s="36"/>
      <c r="H2" s="36"/>
      <c r="I2" s="36"/>
      <c r="J2" s="36"/>
      <c r="K2" s="17">
        <v>45908</v>
      </c>
      <c r="N2" s="16"/>
      <c r="O2" s="16"/>
      <c r="P2" s="16"/>
      <c r="Q2" s="16"/>
      <c r="R2" s="15"/>
      <c r="S2" s="12"/>
      <c r="T2" s="12"/>
      <c r="U2" s="12"/>
      <c r="V2" s="12"/>
      <c r="W2" s="12"/>
      <c r="X2" s="12"/>
    </row>
    <row r="3" spans="1:24" ht="25.5" customHeight="1">
      <c r="A3" s="12"/>
      <c r="B3" s="36"/>
      <c r="C3" s="36"/>
      <c r="D3" s="36"/>
      <c r="E3" s="36"/>
      <c r="F3" s="36"/>
      <c r="G3" s="36"/>
      <c r="H3" s="36"/>
      <c r="I3" s="36"/>
      <c r="J3" s="36"/>
      <c r="K3" s="18" t="s">
        <v>57</v>
      </c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</row>
    <row r="4" spans="1:24" ht="21.75" customHeight="1">
      <c r="A4" s="1"/>
      <c r="B4" s="10" t="s">
        <v>9</v>
      </c>
      <c r="C4" s="10"/>
      <c r="D4" s="9"/>
      <c r="E4" s="9"/>
      <c r="F4" s="9"/>
      <c r="G4" s="9"/>
      <c r="H4" s="9"/>
      <c r="I4" s="9"/>
      <c r="J4" s="9"/>
      <c r="K4" s="1"/>
      <c r="L4" s="1"/>
      <c r="M4" s="32"/>
      <c r="N4" s="33"/>
      <c r="O4" s="33"/>
      <c r="P4" s="33"/>
      <c r="Q4" s="11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10" t="s">
        <v>8</v>
      </c>
      <c r="C5" s="10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112"/>
      <c r="C6" s="113"/>
      <c r="D6" s="119"/>
      <c r="E6" s="37" t="s">
        <v>13</v>
      </c>
      <c r="F6" s="40" t="s">
        <v>14</v>
      </c>
      <c r="G6" s="43" t="s">
        <v>15</v>
      </c>
      <c r="H6" s="46" t="s">
        <v>16</v>
      </c>
      <c r="I6" s="47"/>
      <c r="J6" s="62" t="s">
        <v>17</v>
      </c>
      <c r="K6" s="62"/>
      <c r="L6" s="63"/>
      <c r="M6" s="66" t="s">
        <v>16</v>
      </c>
      <c r="N6" s="67"/>
      <c r="O6" s="70" t="s">
        <v>18</v>
      </c>
      <c r="P6" s="71"/>
      <c r="Q6" s="71"/>
      <c r="R6" s="71"/>
      <c r="S6" s="72"/>
      <c r="T6" s="85" t="s">
        <v>34</v>
      </c>
      <c r="U6" s="1"/>
      <c r="V6" s="1"/>
      <c r="W6" s="1"/>
      <c r="X6" s="1"/>
    </row>
    <row r="7" spans="1:24" ht="21.75" customHeight="1">
      <c r="A7" s="1"/>
      <c r="B7" s="114"/>
      <c r="C7" s="115"/>
      <c r="D7" s="120"/>
      <c r="E7" s="38"/>
      <c r="F7" s="41"/>
      <c r="G7" s="44"/>
      <c r="H7" s="48"/>
      <c r="I7" s="49"/>
      <c r="J7" s="64"/>
      <c r="K7" s="64"/>
      <c r="L7" s="65"/>
      <c r="M7" s="68"/>
      <c r="N7" s="69"/>
      <c r="O7" s="73"/>
      <c r="P7" s="74"/>
      <c r="Q7" s="74"/>
      <c r="R7" s="74"/>
      <c r="S7" s="75"/>
      <c r="T7" s="86"/>
      <c r="U7" s="1"/>
      <c r="V7" s="1"/>
      <c r="W7" s="1"/>
      <c r="X7" s="1"/>
    </row>
    <row r="8" spans="1:24" ht="21.75" customHeight="1">
      <c r="A8" s="1"/>
      <c r="B8" s="114"/>
      <c r="C8" s="115"/>
      <c r="D8" s="120"/>
      <c r="E8" s="38"/>
      <c r="F8" s="41"/>
      <c r="G8" s="44"/>
      <c r="H8" s="102" t="s">
        <v>19</v>
      </c>
      <c r="I8" s="103"/>
      <c r="J8" s="56" t="s">
        <v>20</v>
      </c>
      <c r="K8" s="59" t="s">
        <v>21</v>
      </c>
      <c r="L8" s="56" t="s">
        <v>19</v>
      </c>
      <c r="M8" s="76" t="s">
        <v>22</v>
      </c>
      <c r="N8" s="77"/>
      <c r="O8" s="82" t="s">
        <v>23</v>
      </c>
      <c r="P8" s="96" t="s">
        <v>7</v>
      </c>
      <c r="Q8" s="136" t="s">
        <v>6</v>
      </c>
      <c r="R8" s="96" t="s">
        <v>24</v>
      </c>
      <c r="S8" s="96" t="s">
        <v>25</v>
      </c>
      <c r="T8" s="86"/>
      <c r="U8" s="1"/>
      <c r="V8" s="1"/>
      <c r="W8" s="1"/>
      <c r="X8" s="1"/>
    </row>
    <row r="9" spans="1:24" ht="21.75" customHeight="1">
      <c r="A9" s="1"/>
      <c r="B9" s="114"/>
      <c r="C9" s="115"/>
      <c r="D9" s="120"/>
      <c r="E9" s="38"/>
      <c r="F9" s="41"/>
      <c r="G9" s="44"/>
      <c r="H9" s="104"/>
      <c r="I9" s="105"/>
      <c r="J9" s="57"/>
      <c r="K9" s="60"/>
      <c r="L9" s="57"/>
      <c r="M9" s="78"/>
      <c r="N9" s="79"/>
      <c r="O9" s="83"/>
      <c r="P9" s="96"/>
      <c r="Q9" s="136" t="s">
        <v>26</v>
      </c>
      <c r="R9" s="96"/>
      <c r="S9" s="96"/>
      <c r="T9" s="86"/>
      <c r="U9" s="1"/>
      <c r="V9" s="1"/>
      <c r="W9" s="1"/>
      <c r="X9" s="1"/>
    </row>
    <row r="10" spans="1:24" ht="21.75" customHeight="1">
      <c r="A10" s="1"/>
      <c r="B10" s="114"/>
      <c r="C10" s="115"/>
      <c r="D10" s="120"/>
      <c r="E10" s="38"/>
      <c r="F10" s="41"/>
      <c r="G10" s="44"/>
      <c r="H10" s="104"/>
      <c r="I10" s="105"/>
      <c r="J10" s="58"/>
      <c r="K10" s="61"/>
      <c r="L10" s="58"/>
      <c r="M10" s="78"/>
      <c r="N10" s="79"/>
      <c r="O10" s="83"/>
      <c r="P10" s="98" t="s">
        <v>27</v>
      </c>
      <c r="Q10" s="136" t="s">
        <v>28</v>
      </c>
      <c r="R10" s="96"/>
      <c r="S10" s="96"/>
      <c r="T10" s="86"/>
      <c r="U10" s="1"/>
      <c r="V10" s="1"/>
      <c r="W10" s="1"/>
      <c r="X10" s="1"/>
    </row>
    <row r="11" spans="1:24" ht="21.75" customHeight="1">
      <c r="A11" s="1"/>
      <c r="B11" s="114"/>
      <c r="C11" s="115"/>
      <c r="D11" s="120"/>
      <c r="E11" s="38"/>
      <c r="F11" s="41"/>
      <c r="G11" s="44"/>
      <c r="H11" s="104"/>
      <c r="I11" s="105"/>
      <c r="J11" s="50" t="s">
        <v>19</v>
      </c>
      <c r="K11" s="53" t="s">
        <v>21</v>
      </c>
      <c r="L11" s="50" t="s">
        <v>19</v>
      </c>
      <c r="M11" s="78"/>
      <c r="N11" s="79"/>
      <c r="O11" s="83"/>
      <c r="P11" s="98"/>
      <c r="Q11" s="136" t="s">
        <v>5</v>
      </c>
      <c r="R11" s="96"/>
      <c r="S11" s="96"/>
      <c r="T11" s="86"/>
      <c r="U11" s="1"/>
      <c r="V11" s="1"/>
      <c r="W11" s="1"/>
      <c r="X11" s="1"/>
    </row>
    <row r="12" spans="1:24" ht="21.75" customHeight="1">
      <c r="A12" s="1"/>
      <c r="B12" s="114"/>
      <c r="C12" s="115"/>
      <c r="D12" s="120"/>
      <c r="E12" s="38"/>
      <c r="F12" s="41"/>
      <c r="G12" s="44"/>
      <c r="H12" s="104"/>
      <c r="I12" s="105"/>
      <c r="J12" s="51"/>
      <c r="K12" s="54"/>
      <c r="L12" s="51"/>
      <c r="M12" s="78"/>
      <c r="N12" s="79"/>
      <c r="O12" s="83"/>
      <c r="P12" s="96" t="s">
        <v>29</v>
      </c>
      <c r="Q12" s="136" t="s">
        <v>4</v>
      </c>
      <c r="R12" s="96"/>
      <c r="S12" s="96"/>
      <c r="T12" s="86"/>
      <c r="U12" s="1"/>
      <c r="V12" s="1"/>
      <c r="W12" s="1"/>
      <c r="X12" s="1"/>
    </row>
    <row r="13" spans="1:24" ht="21.75" customHeight="1" thickBot="1">
      <c r="A13" s="1"/>
      <c r="B13" s="116"/>
      <c r="C13" s="117" t="s">
        <v>3</v>
      </c>
      <c r="D13" s="121"/>
      <c r="E13" s="39"/>
      <c r="F13" s="42"/>
      <c r="G13" s="45"/>
      <c r="H13" s="106"/>
      <c r="I13" s="107"/>
      <c r="J13" s="52"/>
      <c r="K13" s="55"/>
      <c r="L13" s="52"/>
      <c r="M13" s="80"/>
      <c r="N13" s="81"/>
      <c r="O13" s="84"/>
      <c r="P13" s="97"/>
      <c r="Q13" s="118"/>
      <c r="R13" s="97"/>
      <c r="S13" s="97"/>
      <c r="T13" s="87"/>
      <c r="U13" s="1"/>
      <c r="V13" s="1"/>
      <c r="W13" s="1"/>
      <c r="X13" s="1"/>
    </row>
    <row r="14" spans="1:24" ht="21.75" customHeight="1" thickTop="1">
      <c r="A14" s="1"/>
      <c r="B14" s="122"/>
      <c r="C14" s="99">
        <v>36</v>
      </c>
      <c r="D14" s="137" t="s">
        <v>2</v>
      </c>
      <c r="E14" s="139" t="s">
        <v>30</v>
      </c>
      <c r="F14" s="140" t="s">
        <v>37</v>
      </c>
      <c r="G14" s="141" t="s">
        <v>11</v>
      </c>
      <c r="H14" s="142">
        <v>45901</v>
      </c>
      <c r="I14" s="143">
        <f>H14+1</f>
        <v>45902</v>
      </c>
      <c r="J14" s="144">
        <f>H14-7</f>
        <v>45894</v>
      </c>
      <c r="K14" s="145">
        <f>H14-6</f>
        <v>45895</v>
      </c>
      <c r="L14" s="146">
        <f>H14-5</f>
        <v>45896</v>
      </c>
      <c r="M14" s="147"/>
      <c r="N14" s="148"/>
      <c r="O14" s="149"/>
      <c r="P14" s="149"/>
      <c r="Q14" s="149"/>
      <c r="R14" s="149"/>
      <c r="S14" s="149"/>
      <c r="T14" s="94" t="s">
        <v>36</v>
      </c>
      <c r="U14" s="1"/>
      <c r="V14" s="1"/>
      <c r="W14" s="1"/>
      <c r="X14" s="1"/>
    </row>
    <row r="15" spans="1:24" ht="21.75" customHeight="1">
      <c r="A15" s="1"/>
      <c r="B15" s="125"/>
      <c r="C15" s="101"/>
      <c r="D15" s="126" t="s">
        <v>12</v>
      </c>
      <c r="E15" s="127" t="s">
        <v>38</v>
      </c>
      <c r="F15" s="128" t="s">
        <v>39</v>
      </c>
      <c r="G15" s="129"/>
      <c r="H15" s="123"/>
      <c r="I15" s="130"/>
      <c r="J15" s="131"/>
      <c r="K15" s="132"/>
      <c r="L15" s="133"/>
      <c r="M15" s="123">
        <f>I14+7</f>
        <v>45909</v>
      </c>
      <c r="N15" s="124">
        <f>M15+1</f>
        <v>45910</v>
      </c>
      <c r="O15" s="134">
        <f>N15+25</f>
        <v>45935</v>
      </c>
      <c r="P15" s="134">
        <f>O15+5</f>
        <v>45940</v>
      </c>
      <c r="Q15" s="134">
        <f>P15+1</f>
        <v>45941</v>
      </c>
      <c r="R15" s="134">
        <f>Q15+4</f>
        <v>45945</v>
      </c>
      <c r="S15" s="134">
        <f>R15+2</f>
        <v>45947</v>
      </c>
      <c r="T15" s="109"/>
      <c r="U15" s="1"/>
      <c r="V15" s="1"/>
      <c r="W15" s="1"/>
      <c r="X15" s="1"/>
    </row>
    <row r="16" spans="1:24" ht="21.75" customHeight="1">
      <c r="A16" s="1"/>
      <c r="B16" s="88"/>
      <c r="C16" s="99">
        <v>37</v>
      </c>
      <c r="D16" s="137" t="s">
        <v>2</v>
      </c>
      <c r="E16" s="171" t="s">
        <v>31</v>
      </c>
      <c r="F16" s="140" t="s">
        <v>40</v>
      </c>
      <c r="G16" s="141" t="s">
        <v>11</v>
      </c>
      <c r="H16" s="142">
        <v>45908</v>
      </c>
      <c r="I16" s="143">
        <f>H16+1</f>
        <v>45909</v>
      </c>
      <c r="J16" s="144">
        <f>H16-7</f>
        <v>45901</v>
      </c>
      <c r="K16" s="145">
        <f>H16-6</f>
        <v>45902</v>
      </c>
      <c r="L16" s="146">
        <f>H16-5</f>
        <v>45903</v>
      </c>
      <c r="M16" s="147"/>
      <c r="N16" s="148"/>
      <c r="O16" s="149"/>
      <c r="P16" s="149"/>
      <c r="Q16" s="149"/>
      <c r="R16" s="149"/>
      <c r="S16" s="149"/>
      <c r="T16" s="94" t="s">
        <v>36</v>
      </c>
      <c r="U16" s="1"/>
      <c r="V16" s="1"/>
      <c r="W16" s="1"/>
      <c r="X16" s="1"/>
    </row>
    <row r="17" spans="1:24" ht="21.75" customHeight="1">
      <c r="A17" s="1"/>
      <c r="B17" s="108"/>
      <c r="C17" s="101"/>
      <c r="D17" s="126" t="s">
        <v>12</v>
      </c>
      <c r="E17" s="172" t="s">
        <v>41</v>
      </c>
      <c r="F17" s="128" t="s">
        <v>42</v>
      </c>
      <c r="G17" s="129"/>
      <c r="H17" s="123"/>
      <c r="I17" s="130"/>
      <c r="J17" s="131"/>
      <c r="K17" s="132"/>
      <c r="L17" s="133"/>
      <c r="M17" s="123">
        <f>I16+7</f>
        <v>45916</v>
      </c>
      <c r="N17" s="124">
        <f>M17+1</f>
        <v>45917</v>
      </c>
      <c r="O17" s="134">
        <f>N17+25</f>
        <v>45942</v>
      </c>
      <c r="P17" s="134">
        <f>O17+5</f>
        <v>45947</v>
      </c>
      <c r="Q17" s="134">
        <f>P17+1</f>
        <v>45948</v>
      </c>
      <c r="R17" s="134">
        <f>Q17+4</f>
        <v>45952</v>
      </c>
      <c r="S17" s="134">
        <f>R17+2</f>
        <v>45954</v>
      </c>
      <c r="T17" s="109"/>
      <c r="U17" s="1"/>
      <c r="V17" s="1"/>
      <c r="W17" s="1"/>
      <c r="X17" s="1"/>
    </row>
    <row r="18" spans="1:24" ht="21.75" customHeight="1">
      <c r="A18" s="1"/>
      <c r="B18" s="88" t="s">
        <v>32</v>
      </c>
      <c r="C18" s="99">
        <v>38</v>
      </c>
      <c r="D18" s="137" t="s">
        <v>2</v>
      </c>
      <c r="E18" s="90" t="s">
        <v>35</v>
      </c>
      <c r="F18" s="91"/>
      <c r="G18" s="91"/>
      <c r="H18" s="91"/>
      <c r="I18" s="91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94" t="s">
        <v>36</v>
      </c>
      <c r="U18" s="1"/>
      <c r="V18" s="1"/>
      <c r="W18" s="1"/>
      <c r="X18" s="1"/>
    </row>
    <row r="19" spans="1:24" ht="21.75" customHeight="1">
      <c r="A19" s="1"/>
      <c r="B19" s="89"/>
      <c r="C19" s="100"/>
      <c r="D19" s="169" t="s">
        <v>12</v>
      </c>
      <c r="E19" s="92"/>
      <c r="F19" s="93"/>
      <c r="G19" s="93"/>
      <c r="H19" s="93"/>
      <c r="I19" s="93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95"/>
      <c r="U19" s="1"/>
      <c r="V19" s="1"/>
      <c r="W19" s="1"/>
      <c r="X19" s="1"/>
    </row>
    <row r="20" spans="1:24" ht="21.75" customHeight="1">
      <c r="A20" s="1"/>
      <c r="B20" s="125"/>
      <c r="C20" s="101">
        <v>39</v>
      </c>
      <c r="D20" s="160" t="s">
        <v>2</v>
      </c>
      <c r="E20" s="161" t="s">
        <v>30</v>
      </c>
      <c r="F20" s="162" t="s">
        <v>44</v>
      </c>
      <c r="G20" s="163" t="s">
        <v>11</v>
      </c>
      <c r="H20" s="164">
        <v>45922</v>
      </c>
      <c r="I20" s="165">
        <f>H20+1</f>
        <v>45923</v>
      </c>
      <c r="J20" s="170" t="s">
        <v>45</v>
      </c>
      <c r="K20" s="145">
        <f>H20-6</f>
        <v>45916</v>
      </c>
      <c r="L20" s="146">
        <f>H20-5</f>
        <v>45917</v>
      </c>
      <c r="M20" s="166"/>
      <c r="N20" s="167"/>
      <c r="O20" s="168"/>
      <c r="P20" s="168"/>
      <c r="Q20" s="168"/>
      <c r="R20" s="168"/>
      <c r="S20" s="168"/>
      <c r="T20" s="109" t="s">
        <v>36</v>
      </c>
      <c r="U20" s="1"/>
      <c r="V20" s="1"/>
      <c r="W20" s="1"/>
      <c r="X20" s="1"/>
    </row>
    <row r="21" spans="1:24" ht="21.75" customHeight="1">
      <c r="A21" s="1"/>
      <c r="B21" s="125"/>
      <c r="C21" s="101"/>
      <c r="D21" s="126" t="s">
        <v>12</v>
      </c>
      <c r="E21" s="127" t="s">
        <v>33</v>
      </c>
      <c r="F21" s="128" t="s">
        <v>46</v>
      </c>
      <c r="G21" s="129"/>
      <c r="H21" s="123"/>
      <c r="I21" s="130"/>
      <c r="J21" s="131"/>
      <c r="K21" s="132"/>
      <c r="L21" s="133"/>
      <c r="M21" s="123">
        <f>I20+7</f>
        <v>45930</v>
      </c>
      <c r="N21" s="124">
        <f>M21+1</f>
        <v>45931</v>
      </c>
      <c r="O21" s="134">
        <f>N21+25</f>
        <v>45956</v>
      </c>
      <c r="P21" s="134">
        <f>O21+5</f>
        <v>45961</v>
      </c>
      <c r="Q21" s="134">
        <f>P21+1</f>
        <v>45962</v>
      </c>
      <c r="R21" s="134">
        <f>Q21+4</f>
        <v>45966</v>
      </c>
      <c r="S21" s="134">
        <f>R21+2</f>
        <v>45968</v>
      </c>
      <c r="T21" s="109"/>
      <c r="U21" s="1"/>
      <c r="V21" s="1"/>
      <c r="W21" s="1"/>
      <c r="X21" s="1"/>
    </row>
    <row r="22" spans="1:24" ht="21.75" customHeight="1">
      <c r="A22" s="1"/>
      <c r="B22" s="122"/>
      <c r="C22" s="99">
        <v>40</v>
      </c>
      <c r="D22" s="137" t="s">
        <v>2</v>
      </c>
      <c r="E22" s="90" t="s">
        <v>35</v>
      </c>
      <c r="F22" s="91"/>
      <c r="G22" s="91"/>
      <c r="H22" s="91"/>
      <c r="I22" s="91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94" t="s">
        <v>36</v>
      </c>
      <c r="U22" s="1"/>
      <c r="V22" s="1"/>
      <c r="W22" s="1"/>
      <c r="X22" s="1"/>
    </row>
    <row r="23" spans="1:24" ht="21.75" customHeight="1">
      <c r="A23" s="1"/>
      <c r="B23" s="125"/>
      <c r="C23" s="101"/>
      <c r="D23" s="126" t="s">
        <v>12</v>
      </c>
      <c r="E23" s="92"/>
      <c r="F23" s="93"/>
      <c r="G23" s="93"/>
      <c r="H23" s="93"/>
      <c r="I23" s="93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09"/>
      <c r="U23" s="1"/>
      <c r="V23" s="1"/>
      <c r="W23" s="1"/>
      <c r="X23" s="1"/>
    </row>
    <row r="24" spans="1:24" ht="21.75" customHeight="1">
      <c r="A24" s="1"/>
      <c r="B24" s="88"/>
      <c r="C24" s="99">
        <v>41</v>
      </c>
      <c r="D24" s="137" t="s">
        <v>2</v>
      </c>
      <c r="E24" s="171" t="s">
        <v>43</v>
      </c>
      <c r="F24" s="140" t="s">
        <v>47</v>
      </c>
      <c r="G24" s="141" t="s">
        <v>11</v>
      </c>
      <c r="H24" s="142">
        <v>45936</v>
      </c>
      <c r="I24" s="143">
        <f>H24+1</f>
        <v>45937</v>
      </c>
      <c r="J24" s="144">
        <f>H24-7</f>
        <v>45929</v>
      </c>
      <c r="K24" s="145">
        <f>H24-6</f>
        <v>45930</v>
      </c>
      <c r="L24" s="146">
        <f>H24-5</f>
        <v>45931</v>
      </c>
      <c r="M24" s="147"/>
      <c r="N24" s="148"/>
      <c r="O24" s="149"/>
      <c r="P24" s="149"/>
      <c r="Q24" s="149"/>
      <c r="R24" s="149"/>
      <c r="S24" s="149"/>
      <c r="T24" s="94" t="s">
        <v>36</v>
      </c>
      <c r="U24" s="1"/>
      <c r="V24" s="1"/>
      <c r="W24" s="1"/>
      <c r="X24" s="1"/>
    </row>
    <row r="25" spans="1:24" ht="21.75" customHeight="1">
      <c r="A25" s="1"/>
      <c r="B25" s="108"/>
      <c r="C25" s="101"/>
      <c r="D25" s="126" t="s">
        <v>12</v>
      </c>
      <c r="E25" s="172" t="s">
        <v>48</v>
      </c>
      <c r="F25" s="128" t="s">
        <v>49</v>
      </c>
      <c r="G25" s="129"/>
      <c r="H25" s="123"/>
      <c r="I25" s="130"/>
      <c r="J25" s="131"/>
      <c r="K25" s="132"/>
      <c r="L25" s="133"/>
      <c r="M25" s="123">
        <f>I24+7</f>
        <v>45944</v>
      </c>
      <c r="N25" s="124">
        <f>M25+1</f>
        <v>45945</v>
      </c>
      <c r="O25" s="134">
        <f>N25+25</f>
        <v>45970</v>
      </c>
      <c r="P25" s="134">
        <f>O25+5</f>
        <v>45975</v>
      </c>
      <c r="Q25" s="134">
        <f>P25+1</f>
        <v>45976</v>
      </c>
      <c r="R25" s="134">
        <f>Q25+4</f>
        <v>45980</v>
      </c>
      <c r="S25" s="134">
        <f>R25+2</f>
        <v>45982</v>
      </c>
      <c r="T25" s="109"/>
      <c r="U25" s="1"/>
      <c r="V25" s="1"/>
      <c r="W25" s="1"/>
      <c r="X25" s="1"/>
    </row>
    <row r="26" spans="1:24" ht="21.75" customHeight="1">
      <c r="A26" s="1"/>
      <c r="B26" s="88"/>
      <c r="C26" s="99">
        <v>42</v>
      </c>
      <c r="D26" s="137" t="s">
        <v>2</v>
      </c>
      <c r="E26" s="171" t="s">
        <v>30</v>
      </c>
      <c r="F26" s="140" t="s">
        <v>50</v>
      </c>
      <c r="G26" s="141" t="s">
        <v>11</v>
      </c>
      <c r="H26" s="142">
        <v>45943</v>
      </c>
      <c r="I26" s="143">
        <f>H26+1</f>
        <v>45944</v>
      </c>
      <c r="J26" s="144">
        <f>H26-7</f>
        <v>45936</v>
      </c>
      <c r="K26" s="145">
        <f>H26-6</f>
        <v>45937</v>
      </c>
      <c r="L26" s="146">
        <f>H26-5</f>
        <v>45938</v>
      </c>
      <c r="M26" s="147"/>
      <c r="N26" s="148"/>
      <c r="O26" s="149"/>
      <c r="P26" s="149"/>
      <c r="Q26" s="149"/>
      <c r="R26" s="149"/>
      <c r="S26" s="149"/>
      <c r="T26" s="94" t="s">
        <v>36</v>
      </c>
      <c r="U26" s="1"/>
      <c r="V26" s="1"/>
      <c r="W26" s="1"/>
      <c r="X26" s="1"/>
    </row>
    <row r="27" spans="1:24" ht="21.75" customHeight="1">
      <c r="A27" s="1"/>
      <c r="B27" s="108"/>
      <c r="C27" s="101"/>
      <c r="D27" s="126" t="s">
        <v>12</v>
      </c>
      <c r="E27" s="172" t="s">
        <v>51</v>
      </c>
      <c r="F27" s="128" t="s">
        <v>52</v>
      </c>
      <c r="G27" s="129"/>
      <c r="H27" s="123"/>
      <c r="I27" s="130"/>
      <c r="J27" s="131"/>
      <c r="K27" s="132"/>
      <c r="L27" s="133"/>
      <c r="M27" s="123">
        <f>I26+7</f>
        <v>45951</v>
      </c>
      <c r="N27" s="124">
        <f>M27+1</f>
        <v>45952</v>
      </c>
      <c r="O27" s="134">
        <f>N27+25</f>
        <v>45977</v>
      </c>
      <c r="P27" s="134">
        <f>O27+5</f>
        <v>45982</v>
      </c>
      <c r="Q27" s="134">
        <f>P27+1</f>
        <v>45983</v>
      </c>
      <c r="R27" s="134">
        <f>Q27+4</f>
        <v>45987</v>
      </c>
      <c r="S27" s="134">
        <f>R27+2</f>
        <v>45989</v>
      </c>
      <c r="T27" s="109"/>
      <c r="U27" s="1"/>
      <c r="V27" s="1"/>
      <c r="W27" s="1"/>
      <c r="X27" s="1"/>
    </row>
    <row r="28" spans="1:24" ht="21.75" customHeight="1">
      <c r="A28" s="1"/>
      <c r="B28" s="122"/>
      <c r="C28" s="99">
        <v>43</v>
      </c>
      <c r="D28" s="137" t="s">
        <v>2</v>
      </c>
      <c r="E28" s="139" t="s">
        <v>31</v>
      </c>
      <c r="F28" s="140" t="s">
        <v>53</v>
      </c>
      <c r="G28" s="141" t="s">
        <v>11</v>
      </c>
      <c r="H28" s="142">
        <v>45950</v>
      </c>
      <c r="I28" s="143">
        <f>H28+1</f>
        <v>45951</v>
      </c>
      <c r="J28" s="170" t="s">
        <v>54</v>
      </c>
      <c r="K28" s="145">
        <f>H28-6</f>
        <v>45944</v>
      </c>
      <c r="L28" s="146">
        <f>H28-5</f>
        <v>45945</v>
      </c>
      <c r="M28" s="147"/>
      <c r="N28" s="148"/>
      <c r="O28" s="149"/>
      <c r="P28" s="149"/>
      <c r="Q28" s="149"/>
      <c r="R28" s="149"/>
      <c r="S28" s="149"/>
      <c r="T28" s="94" t="s">
        <v>36</v>
      </c>
      <c r="U28" s="1"/>
      <c r="V28" s="1"/>
      <c r="W28" s="1"/>
      <c r="X28" s="1"/>
    </row>
    <row r="29" spans="1:24" ht="21.75" customHeight="1" thickBot="1">
      <c r="A29" s="1"/>
      <c r="B29" s="135"/>
      <c r="C29" s="111"/>
      <c r="D29" s="138" t="s">
        <v>12</v>
      </c>
      <c r="E29" s="150" t="s">
        <v>55</v>
      </c>
      <c r="F29" s="151" t="s">
        <v>56</v>
      </c>
      <c r="G29" s="152"/>
      <c r="H29" s="153"/>
      <c r="I29" s="154"/>
      <c r="J29" s="155"/>
      <c r="K29" s="156"/>
      <c r="L29" s="157"/>
      <c r="M29" s="153">
        <f>I28+7</f>
        <v>45958</v>
      </c>
      <c r="N29" s="158">
        <f>M29+1</f>
        <v>45959</v>
      </c>
      <c r="O29" s="159">
        <f>N29+25</f>
        <v>45984</v>
      </c>
      <c r="P29" s="159">
        <f>O29+5</f>
        <v>45989</v>
      </c>
      <c r="Q29" s="159">
        <f>P29+1</f>
        <v>45990</v>
      </c>
      <c r="R29" s="159">
        <f>Q29+4</f>
        <v>45994</v>
      </c>
      <c r="S29" s="159">
        <f>R29+2</f>
        <v>45996</v>
      </c>
      <c r="T29" s="110"/>
      <c r="U29" s="1"/>
      <c r="V29" s="1"/>
      <c r="W29" s="1"/>
      <c r="X29" s="1"/>
    </row>
    <row r="30" spans="1:24" ht="21.75" customHeight="1">
      <c r="A30" s="1"/>
      <c r="B30" s="19"/>
      <c r="C30" s="19"/>
      <c r="D30" s="20"/>
      <c r="E30" s="21"/>
      <c r="F30" s="22"/>
      <c r="G30" s="23"/>
      <c r="H30" s="24"/>
      <c r="I30" s="25"/>
      <c r="J30" s="25"/>
      <c r="K30" s="25"/>
      <c r="L30" s="23"/>
      <c r="M30" s="26"/>
      <c r="N30" s="27"/>
      <c r="O30" s="27"/>
      <c r="P30" s="27"/>
      <c r="Q30" s="27"/>
      <c r="R30" s="27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5"/>
      <c r="H31" s="8" t="s">
        <v>1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7"/>
      <c r="N33" s="7"/>
      <c r="O33" s="4"/>
      <c r="P33" s="4"/>
      <c r="Q33" s="4"/>
      <c r="R33" s="4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</row>
    <row r="36" spans="1:24" ht="21.75" customHeight="1">
      <c r="A36" s="1"/>
      <c r="B36" s="6" t="s">
        <v>0</v>
      </c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47">
    <mergeCell ref="B24:B25"/>
    <mergeCell ref="B26:B27"/>
    <mergeCell ref="E18:I19"/>
    <mergeCell ref="E22:I23"/>
    <mergeCell ref="R8:R13"/>
    <mergeCell ref="J8:J10"/>
    <mergeCell ref="K8:K10"/>
    <mergeCell ref="J11:J13"/>
    <mergeCell ref="K11:K13"/>
    <mergeCell ref="E6:E13"/>
    <mergeCell ref="F6:F13"/>
    <mergeCell ref="B16:B17"/>
    <mergeCell ref="B18:B19"/>
    <mergeCell ref="T24:T25"/>
    <mergeCell ref="T26:T27"/>
    <mergeCell ref="T28:T29"/>
    <mergeCell ref="T18:T19"/>
    <mergeCell ref="T20:T21"/>
    <mergeCell ref="T22:T23"/>
    <mergeCell ref="C18:C19"/>
    <mergeCell ref="C28:C29"/>
    <mergeCell ref="C26:C27"/>
    <mergeCell ref="C22:C23"/>
    <mergeCell ref="C24:C25"/>
    <mergeCell ref="C20:C21"/>
    <mergeCell ref="T6:T13"/>
    <mergeCell ref="T14:T15"/>
    <mergeCell ref="T16:T17"/>
    <mergeCell ref="P8:P9"/>
    <mergeCell ref="S8:S13"/>
    <mergeCell ref="P10:P11"/>
    <mergeCell ref="P12:P13"/>
    <mergeCell ref="C16:C17"/>
    <mergeCell ref="C14:C15"/>
    <mergeCell ref="H8:I13"/>
    <mergeCell ref="L8:L10"/>
    <mergeCell ref="L11:L13"/>
    <mergeCell ref="M4:P4"/>
    <mergeCell ref="D1:E1"/>
    <mergeCell ref="B2:J3"/>
    <mergeCell ref="G6:G13"/>
    <mergeCell ref="H6:I7"/>
    <mergeCell ref="J6:L7"/>
    <mergeCell ref="M6:N7"/>
    <mergeCell ref="O6:S7"/>
    <mergeCell ref="M8:N13"/>
    <mergeCell ref="O8:O13"/>
  </mergeCells>
  <hyperlinks>
    <hyperlink ref="O8:O13" r:id="rId1" display="NEW YORK" xr:uid="{4E1303D0-F89A-4168-A37F-7145162A4201}"/>
    <hyperlink ref="P8:P9" r:id="rId2" display="BOSTON" xr:uid="{3F6320D7-6B1B-4E28-A7E0-50BD18F22DE7}"/>
    <hyperlink ref="P10:P11" r:id="rId3" display="https://www.tcl-web2.jp/TCLWEB/beatlap?DISPLAY_ID=TNBS0010D&amp;ROUTE=USA&amp;ORG=&amp;DST=USPHL" xr:uid="{DE69EE5C-4767-45A3-B2A2-328B4DBF26FB}"/>
    <hyperlink ref="P12:P13" r:id="rId4" display="BALTIMORE" xr:uid="{1758183C-C000-40B6-8EC1-DD9F623AFAD9}"/>
    <hyperlink ref="Q8" r:id="rId5" xr:uid="{37885B34-4028-492B-A169-5CB83EF0AB19}"/>
    <hyperlink ref="Q9" r:id="rId6" xr:uid="{6282CD92-35C7-47ED-A7DB-33366D530F9C}"/>
    <hyperlink ref="Q10" r:id="rId7" xr:uid="{4850E50C-AC11-4239-A47E-DA6D1BC0F749}"/>
    <hyperlink ref="Q11" r:id="rId8" xr:uid="{BA75B93A-2152-4886-A8DC-46FFD5D2D094}"/>
    <hyperlink ref="Q12" r:id="rId9" xr:uid="{B27B4E5C-028A-47F7-B47D-2285AC2E13A2}"/>
    <hyperlink ref="R8:R13" r:id="rId10" display="RALEIGH" xr:uid="{E8734BF3-0EE6-47A5-8B98-2AB3E467A660}"/>
    <hyperlink ref="S8:S13" r:id="rId11" display="SAVANNAH" xr:uid="{34AC609E-258B-4F2A-81F2-74EB231F04F0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2023-11-15T16:58:20Z</dcterms:created>
  <dcterms:modified xsi:type="dcterms:W3CDTF">2025-09-08T20:42:19Z</dcterms:modified>
</cp:coreProperties>
</file>