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9f5ccacb47ced/Documents/A LCL schedule for WEB/"/>
    </mc:Choice>
  </mc:AlternateContent>
  <xr:revisionPtr revIDLastSave="0" documentId="8_{34795F33-5F17-4249-ABCA-464018CF3044}" xr6:coauthVersionLast="47" xr6:coauthVersionMax="47" xr10:uidLastSave="{00000000-0000-0000-0000-000000000000}"/>
  <bookViews>
    <workbookView xWindow="-120" yWindow="-120" windowWidth="29040" windowHeight="1572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M29" i="1" s="1"/>
  <c r="N29" i="1" s="1"/>
  <c r="O29" i="1" s="1"/>
  <c r="P29" i="1" s="1"/>
  <c r="Q29" i="1" s="1"/>
  <c r="R29" i="1" s="1"/>
  <c r="S29" i="1" s="1"/>
  <c r="L26" i="1"/>
  <c r="K26" i="1"/>
  <c r="J26" i="1"/>
  <c r="I26" i="1"/>
  <c r="M27" i="1" s="1"/>
  <c r="N27" i="1" s="1"/>
  <c r="O27" i="1" s="1"/>
  <c r="P27" i="1" s="1"/>
  <c r="Q27" i="1" s="1"/>
  <c r="R27" i="1" s="1"/>
  <c r="S27" i="1" s="1"/>
  <c r="L24" i="1"/>
  <c r="K24" i="1"/>
  <c r="J24" i="1"/>
  <c r="I24" i="1"/>
  <c r="M25" i="1" s="1"/>
  <c r="N25" i="1" s="1"/>
  <c r="O25" i="1" s="1"/>
  <c r="P25" i="1" s="1"/>
  <c r="Q25" i="1" s="1"/>
  <c r="R25" i="1" s="1"/>
  <c r="S25" i="1" s="1"/>
  <c r="L22" i="1"/>
  <c r="K22" i="1"/>
  <c r="I22" i="1"/>
  <c r="M23" i="1" s="1"/>
  <c r="N23" i="1" s="1"/>
  <c r="O23" i="1" s="1"/>
  <c r="P23" i="1" s="1"/>
  <c r="Q23" i="1" s="1"/>
  <c r="R23" i="1" s="1"/>
  <c r="S23" i="1" s="1"/>
  <c r="N19" i="1"/>
  <c r="O19" i="1" s="1"/>
  <c r="P19" i="1" s="1"/>
  <c r="Q19" i="1" s="1"/>
  <c r="R19" i="1" s="1"/>
  <c r="S19" i="1" s="1"/>
  <c r="I18" i="1"/>
  <c r="L16" i="1"/>
  <c r="K16" i="1"/>
  <c r="J16" i="1"/>
  <c r="I16" i="1"/>
  <c r="M17" i="1" s="1"/>
  <c r="N17" i="1" s="1"/>
  <c r="O17" i="1" s="1"/>
  <c r="P17" i="1" s="1"/>
  <c r="Q17" i="1" s="1"/>
  <c r="R17" i="1" s="1"/>
  <c r="S17" i="1" s="1"/>
  <c r="L14" i="1"/>
  <c r="K14" i="1"/>
  <c r="J14" i="1"/>
  <c r="I14" i="1"/>
  <c r="M15" i="1" s="1"/>
  <c r="N15" i="1" s="1"/>
  <c r="O15" i="1" s="1"/>
  <c r="P15" i="1" s="1"/>
  <c r="Q15" i="1" s="1"/>
  <c r="R15" i="1" s="1"/>
  <c r="S15" i="1" s="1"/>
</calcChain>
</file>

<file path=xl/sharedStrings.xml><?xml version="1.0" encoding="utf-8"?>
<sst xmlns="http://schemas.openxmlformats.org/spreadsheetml/2006/main" count="105" uniqueCount="68">
  <si>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</si>
  <si>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</si>
  <si>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</si>
  <si>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</si>
  <si>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</si>
  <si>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</si>
  <si>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</si>
  <si>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</si>
  <si>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</si>
  <si>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</si>
  <si>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</si>
  <si>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</si>
  <si>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</si>
  <si>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</si>
  <si>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</si>
  <si>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</si>
  <si>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</si>
  <si>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</si>
  <si>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</si>
  <si>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</si>
  <si>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</si>
  <si>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</si>
  <si>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</si>
  <si>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</si>
  <si>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</si>
  <si>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</si>
  <si>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</si>
  <si>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</si>
  <si>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SEABREEZE</t>
    <phoneticPr fontId="4"/>
  </si>
  <si>
    <t>LOS ANDES BRIDGE</t>
    <phoneticPr fontId="4"/>
  </si>
  <si>
    <t>R1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</si>
  <si>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</si>
  <si>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</si>
  <si>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HYUNDAI EARTH</t>
    <phoneticPr fontId="4"/>
  </si>
  <si>
    <t>CONTI ANNAPURNA</t>
    <phoneticPr fontId="4"/>
  </si>
  <si>
    <t>＊ 祝日の為、CFS CUT日が通常と異なる日付となります。</t>
    <phoneticPr fontId="4"/>
  </si>
  <si>
    <t>※</t>
    <phoneticPr fontId="4"/>
  </si>
  <si>
    <t>BALTIMORE/BOSTON/PHILADELPHIA/PITTSBURGH/RALEIGH/RICHMOND/SAVANNAH/CHARLESTON/CHARLOTTE/NOFROLK は　NYC CFSからの配送となります。</t>
    <rPh sb="108" eb="109">
      <t>ハイ</t>
    </rPh>
    <phoneticPr fontId="7"/>
  </si>
  <si>
    <t>R2</t>
    <phoneticPr fontId="4"/>
  </si>
  <si>
    <t>NO SERVICE</t>
    <phoneticPr fontId="4"/>
  </si>
  <si>
    <t>0232S</t>
    <phoneticPr fontId="4"/>
  </si>
  <si>
    <t>054E</t>
    <phoneticPr fontId="4"/>
  </si>
  <si>
    <t>ONE DANIELLA</t>
  </si>
  <si>
    <t>0002S</t>
  </si>
  <si>
    <t>021E</t>
    <phoneticPr fontId="4"/>
  </si>
  <si>
    <t>2151S</t>
    <phoneticPr fontId="4"/>
  </si>
  <si>
    <t>*02/06</t>
    <phoneticPr fontId="4"/>
  </si>
  <si>
    <t>*02/09</t>
    <phoneticPr fontId="4"/>
  </si>
  <si>
    <t>*02/10</t>
    <phoneticPr fontId="4"/>
  </si>
  <si>
    <t>ONE CONTRIBUTION</t>
    <phoneticPr fontId="4"/>
  </si>
  <si>
    <t>064E</t>
    <phoneticPr fontId="4"/>
  </si>
  <si>
    <t>ONE DANIELLA</t>
    <phoneticPr fontId="4"/>
  </si>
  <si>
    <t>0003S</t>
    <phoneticPr fontId="4"/>
  </si>
  <si>
    <t>*02/20</t>
    <phoneticPr fontId="4"/>
  </si>
  <si>
    <t>HYUNDAI MARS</t>
    <phoneticPr fontId="4"/>
  </si>
  <si>
    <t>053E</t>
    <phoneticPr fontId="4"/>
  </si>
  <si>
    <t>2152S</t>
    <phoneticPr fontId="4"/>
  </si>
  <si>
    <t>MOL CHARISMA</t>
    <phoneticPr fontId="4"/>
  </si>
  <si>
    <t>235E</t>
    <phoneticPr fontId="4"/>
  </si>
  <si>
    <t>0234S</t>
    <phoneticPr fontId="4"/>
  </si>
  <si>
    <t>YM TRUST</t>
    <phoneticPr fontId="4"/>
  </si>
  <si>
    <t>104E</t>
    <phoneticPr fontId="4"/>
  </si>
  <si>
    <t>0004S</t>
    <phoneticPr fontId="4"/>
  </si>
  <si>
    <t>ONE HONOLULU</t>
    <phoneticPr fontId="4"/>
  </si>
  <si>
    <t>229E</t>
    <phoneticPr fontId="4"/>
  </si>
  <si>
    <t>1st船本船名変更となりました。NYK DANIELLA 0171S &gt; ONE DANIELLA 0002S (1/13)</t>
    <rPh sb="3" eb="4">
      <t>セン</t>
    </rPh>
    <rPh sb="4" eb="7">
      <t>ホン</t>
    </rPh>
    <rPh sb="7" eb="9">
      <t>ヘン</t>
    </rPh>
    <phoneticPr fontId="4"/>
  </si>
  <si>
    <t>2nd船 本船・スケジュール変更となりました。YM TRILLION 018E &gt; ONE CONTRIBUTION 064E ETA/D PUS: 2/24-25 ETA NYC: 3/22 → ETA/D PUS: 3/3-4 ETA NYC: 3/29 (2/4)</t>
    <rPh sb="5" eb="7">
      <t>ホン</t>
    </rPh>
    <phoneticPr fontId="4"/>
  </si>
  <si>
    <t>NEXT UPDATE 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</si>
</sst>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8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b/>
      <sz val="11"/>
      <color rgb="FF0070C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7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6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41" xfId="2" applyNumberFormat="1" applyFont="1" applyFill="1" applyBorder="1" applyAlignment="1" applyProtection="1">
      <alignment horizontal="center" vertical="center"/>
      <protection locked="0"/>
    </xf>
    <xf numFmtId="165" fontId="16" fillId="7" borderId="42" xfId="2" applyNumberFormat="1" applyFont="1" applyFill="1" applyBorder="1" applyAlignment="1" applyProtection="1">
      <alignment horizontal="right" vertical="center"/>
      <protection locked="0"/>
    </xf>
    <xf numFmtId="167" fontId="16" fillId="7" borderId="43" xfId="2" applyNumberFormat="1" applyFont="1" applyFill="1" applyBorder="1" applyAlignment="1" applyProtection="1">
      <alignment horizontal="left" vertical="center"/>
      <protection locked="0"/>
    </xf>
    <xf numFmtId="165" fontId="17" fillId="7" borderId="44" xfId="2" applyNumberFormat="1" applyFont="1" applyFill="1" applyBorder="1" applyAlignment="1" applyProtection="1">
      <alignment horizontal="center" vertical="center"/>
      <protection locked="0"/>
    </xf>
    <xf numFmtId="165" fontId="17" fillId="7" borderId="41" xfId="2" applyNumberFormat="1" applyFont="1" applyFill="1" applyBorder="1" applyAlignment="1" applyProtection="1">
      <alignment horizontal="center" vertical="center"/>
      <protection locked="0"/>
    </xf>
    <xf numFmtId="167" fontId="17" fillId="7" borderId="43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45" xfId="2" applyNumberFormat="1" applyFont="1" applyFill="1" applyBorder="1" applyAlignment="1" applyProtection="1">
      <alignment horizontal="center" vertical="center"/>
      <protection locked="0"/>
    </xf>
    <xf numFmtId="165" fontId="23" fillId="7" borderId="46" xfId="2" applyNumberFormat="1" applyFont="1" applyFill="1" applyBorder="1" applyAlignment="1" applyProtection="1">
      <alignment horizontal="center" vertical="center"/>
      <protection locked="0"/>
    </xf>
    <xf numFmtId="0" fontId="16" fillId="7" borderId="50" xfId="2" applyFont="1" applyFill="1" applyBorder="1" applyProtection="1">
      <alignment vertical="center"/>
      <protection locked="0"/>
    </xf>
    <xf numFmtId="49" fontId="16" fillId="7" borderId="54" xfId="2" applyNumberFormat="1" applyFont="1" applyFill="1" applyBorder="1" applyAlignment="1" applyProtection="1">
      <alignment horizontal="center" vertical="center"/>
      <protection locked="0"/>
    </xf>
    <xf numFmtId="165" fontId="16" fillId="7" borderId="55" xfId="2" applyNumberFormat="1" applyFont="1" applyFill="1" applyBorder="1" applyAlignment="1" applyProtection="1">
      <alignment horizontal="right" vertical="center"/>
      <protection locked="0"/>
    </xf>
    <xf numFmtId="167" fontId="16" fillId="7" borderId="56" xfId="2" applyNumberFormat="1" applyFont="1" applyFill="1" applyBorder="1" applyAlignment="1" applyProtection="1">
      <alignment horizontal="left" vertical="center"/>
      <protection locked="0"/>
    </xf>
    <xf numFmtId="165" fontId="17" fillId="7" borderId="58" xfId="2" applyNumberFormat="1" applyFont="1" applyFill="1" applyBorder="1" applyAlignment="1" applyProtection="1">
      <alignment horizontal="center" vertical="center"/>
      <protection locked="0"/>
    </xf>
    <xf numFmtId="165" fontId="17" fillId="7" borderId="54" xfId="2" applyNumberFormat="1" applyFont="1" applyFill="1" applyBorder="1" applyAlignment="1" applyProtection="1">
      <alignment horizontal="center" vertical="center"/>
      <protection locked="0"/>
    </xf>
    <xf numFmtId="167" fontId="17" fillId="7" borderId="56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59" xfId="2" applyNumberFormat="1" applyFont="1" applyFill="1" applyBorder="1" applyAlignment="1" applyProtection="1">
      <alignment horizontal="center" vertical="center"/>
      <protection locked="0"/>
    </xf>
    <xf numFmtId="165" fontId="17" fillId="7" borderId="60" xfId="2" applyNumberFormat="1" applyFont="1" applyFill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center" indent="1"/>
      <protection locked="0"/>
    </xf>
    <xf numFmtId="0" fontId="25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23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6" fillId="7" borderId="53" xfId="2" applyFont="1" applyFill="1" applyBorder="1" applyAlignment="1" applyProtection="1">
      <alignment horizontal="center" vertical="center"/>
      <protection locked="0"/>
    </xf>
    <xf numFmtId="165" fontId="17" fillId="7" borderId="61" xfId="2" applyNumberFormat="1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165" fontId="23" fillId="7" borderId="16" xfId="2" applyNumberFormat="1" applyFont="1" applyFill="1" applyBorder="1" applyAlignment="1" applyProtection="1">
      <alignment horizontal="center" vertical="center"/>
      <protection locked="0"/>
    </xf>
    <xf numFmtId="165" fontId="23" fillId="7" borderId="13" xfId="2" applyNumberFormat="1" applyFont="1" applyFill="1" applyBorder="1" applyAlignment="1" applyProtection="1">
      <alignment horizontal="center" vertical="center"/>
      <protection locked="0"/>
    </xf>
    <xf numFmtId="0" fontId="16" fillId="7" borderId="19" xfId="2" applyFont="1" applyFill="1" applyBorder="1" applyAlignment="1" applyProtection="1">
      <alignment horizontal="center" vertical="center"/>
      <protection locked="0"/>
    </xf>
    <xf numFmtId="0" fontId="17" fillId="7" borderId="48" xfId="2" quotePrefix="1" applyFont="1" applyFill="1" applyBorder="1" applyAlignment="1" applyProtection="1">
      <alignment horizontal="center" vertical="center"/>
      <protection locked="0"/>
    </xf>
    <xf numFmtId="165" fontId="17" fillId="7" borderId="62" xfId="2" applyNumberFormat="1" applyFont="1" applyFill="1" applyBorder="1" applyAlignment="1" applyProtection="1">
      <alignment horizontal="center" vertical="center"/>
      <protection locked="0"/>
    </xf>
    <xf numFmtId="0" fontId="16" fillId="0" borderId="18" xfId="2" applyFont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Protection="1">
      <alignment vertical="center"/>
      <protection locked="0"/>
    </xf>
    <xf numFmtId="49" fontId="16" fillId="8" borderId="21" xfId="2" applyNumberFormat="1" applyFont="1" applyFill="1" applyBorder="1" applyProtection="1">
      <alignment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34" xfId="2" applyFont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Protection="1">
      <alignment vertical="center"/>
      <protection locked="0"/>
    </xf>
    <xf numFmtId="49" fontId="16" fillId="8" borderId="23" xfId="2" applyNumberFormat="1" applyFont="1" applyFill="1" applyBorder="1" applyProtection="1">
      <alignment vertical="center"/>
      <protection locked="0"/>
    </xf>
    <xf numFmtId="165" fontId="16" fillId="7" borderId="66" xfId="2" applyNumberFormat="1" applyFont="1" applyFill="1" applyBorder="1" applyAlignment="1" applyProtection="1">
      <alignment horizontal="right" vertical="center"/>
      <protection locked="0"/>
    </xf>
    <xf numFmtId="165" fontId="16" fillId="7" borderId="67" xfId="2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Border="1" applyAlignment="1" applyProtection="1">
      <alignment horizontal="center" vertical="center"/>
      <protection locked="0"/>
    </xf>
    <xf numFmtId="0" fontId="17" fillId="7" borderId="57" xfId="2" applyFont="1" applyFill="1" applyBorder="1" applyAlignment="1" applyProtection="1">
      <alignment horizontal="left" vertical="center"/>
      <protection locked="0"/>
    </xf>
    <xf numFmtId="165" fontId="16" fillId="7" borderId="69" xfId="2" applyNumberFormat="1" applyFont="1" applyFill="1" applyBorder="1" applyAlignment="1" applyProtection="1">
      <alignment horizontal="right" vertical="center"/>
      <protection locked="0"/>
    </xf>
    <xf numFmtId="165" fontId="17" fillId="7" borderId="70" xfId="2" applyNumberFormat="1" applyFont="1" applyFill="1" applyBorder="1" applyAlignment="1" applyProtection="1">
      <alignment horizontal="right" vertical="center"/>
      <protection locked="0"/>
    </xf>
    <xf numFmtId="167" fontId="17" fillId="7" borderId="63" xfId="2" applyNumberFormat="1" applyFont="1" applyFill="1" applyBorder="1" applyAlignment="1" applyProtection="1">
      <alignment horizontal="left" vertical="center"/>
      <protection locked="0"/>
    </xf>
    <xf numFmtId="165" fontId="16" fillId="7" borderId="71" xfId="2" applyNumberFormat="1" applyFont="1" applyFill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7" fillId="7" borderId="72" xfId="2" applyFont="1" applyFill="1" applyBorder="1" applyAlignment="1" applyProtection="1">
      <alignment horizontal="left" vertical="center"/>
      <protection locked="0"/>
    </xf>
    <xf numFmtId="165" fontId="16" fillId="7" borderId="73" xfId="2" applyNumberFormat="1" applyFont="1" applyFill="1" applyBorder="1" applyAlignment="1" applyProtection="1">
      <alignment horizontal="right" vertical="center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68" xfId="2" applyFont="1" applyBorder="1" applyAlignment="1" applyProtection="1">
      <alignment horizontal="center" vertical="center"/>
      <protection locked="0"/>
    </xf>
    <xf numFmtId="0" fontId="16" fillId="0" borderId="1" xfId="2" applyFont="1" applyBorder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164" fontId="16" fillId="0" borderId="5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49" fontId="16" fillId="8" borderId="64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Alignment="1" applyProtection="1">
      <alignment horizontal="center" vertical="center"/>
      <protection locked="0"/>
    </xf>
    <xf numFmtId="49" fontId="16" fillId="8" borderId="65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Alignment="1" applyProtection="1">
      <alignment horizontal="center" vertical="center"/>
      <protection locked="0"/>
    </xf>
    <xf numFmtId="49" fontId="18" fillId="3" borderId="49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164" fontId="16" fillId="0" borderId="52" xfId="0" applyNumberFormat="1" applyFont="1" applyBorder="1" applyAlignment="1">
      <alignment horizontal="center" vertical="center"/>
    </xf>
    <xf numFmtId="164" fontId="16" fillId="0" borderId="7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6" fillId="0" borderId="0" xfId="2" applyFont="1" applyAlignment="1">
      <alignment horizontal="left"/>
    </xf>
    <xf numFmtId="0" fontId="17" fillId="0" borderId="0" xfId="2" applyFont="1" applyAlignment="1">
      <alignment horizontal="left" vertical="center"/>
    </xf>
    <xf numFmtId="0" fontId="27" fillId="0" borderId="0" xfId="2" applyFont="1" applyAlignment="1">
      <alignment horizontal="center"/>
    </xf>
    <xf numFmtId="0" fontId="17" fillId="7" borderId="0" xfId="2" applyFont="1" applyFill="1" applyAlignment="1" applyProtection="1">
      <alignment horizontal="left" vertical="center"/>
      <protection locked="0"/>
    </xf>
    <xf numFmtId="0" fontId="17" fillId="7" borderId="0" xfId="2" quotePrefix="1" applyFont="1" applyFill="1" applyAlignment="1" applyProtection="1">
      <alignment horizontal="center" vertical="center"/>
      <protection locked="0"/>
    </xf>
    <xf numFmtId="0" fontId="26" fillId="0" borderId="0" xfId="2" applyFont="1" applyProtection="1">
      <alignment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34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6"/>
  <sheetViews>
    <sheetView tabSelected="1" workbookViewId="0">
      <selection activeCell="N1" sqref="N1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142"/>
      <c r="E1" s="14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0"/>
      <c r="B2" s="144" t="s">
        <v>8</v>
      </c>
      <c r="C2" s="145"/>
      <c r="D2" s="145"/>
      <c r="E2" s="145"/>
      <c r="F2" s="145"/>
      <c r="G2" s="145"/>
      <c r="H2" s="145"/>
      <c r="I2" s="145"/>
      <c r="J2" s="145"/>
      <c r="K2" s="15">
        <v>46057</v>
      </c>
      <c r="N2" s="14"/>
      <c r="O2" s="14"/>
      <c r="P2" s="14"/>
      <c r="Q2" s="14"/>
      <c r="R2" s="13"/>
      <c r="S2" s="10"/>
      <c r="T2" s="10"/>
      <c r="U2" s="10"/>
      <c r="V2" s="10"/>
      <c r="W2" s="10"/>
      <c r="X2" s="10"/>
    </row>
    <row r="3" spans="1:24" ht="25.5" customHeight="1">
      <c r="A3" s="10"/>
      <c r="B3" s="145"/>
      <c r="C3" s="145"/>
      <c r="D3" s="145"/>
      <c r="E3" s="145"/>
      <c r="F3" s="145"/>
      <c r="G3" s="145"/>
      <c r="H3" s="145"/>
      <c r="I3" s="145"/>
      <c r="J3" s="145"/>
      <c r="K3" s="16" t="s">
        <v>67</v>
      </c>
      <c r="N3" s="12"/>
      <c r="O3" s="12"/>
      <c r="P3" s="12"/>
      <c r="Q3" s="12"/>
      <c r="R3" s="11"/>
      <c r="S3" s="10"/>
      <c r="T3" s="10"/>
      <c r="U3" s="10"/>
      <c r="V3" s="10"/>
      <c r="W3" s="10"/>
      <c r="X3" s="10"/>
    </row>
    <row r="4" spans="1:24" ht="21.75" customHeight="1">
      <c r="A4" s="1"/>
      <c r="B4" s="8" t="s">
        <v>7</v>
      </c>
      <c r="C4" s="8"/>
      <c r="D4" s="7"/>
      <c r="E4" s="7"/>
      <c r="F4" s="7"/>
      <c r="G4" s="7"/>
      <c r="H4" s="7"/>
      <c r="I4" s="7"/>
      <c r="J4" s="7"/>
      <c r="K4" s="1"/>
      <c r="L4" s="1"/>
      <c r="M4" s="163"/>
      <c r="N4" s="143"/>
      <c r="O4" s="143"/>
      <c r="P4" s="143"/>
      <c r="Q4" s="9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8" t="s">
        <v>6</v>
      </c>
      <c r="C5" s="8"/>
      <c r="D5" s="7"/>
      <c r="E5" s="7"/>
      <c r="F5" s="7"/>
      <c r="G5" s="7"/>
      <c r="H5" s="7"/>
      <c r="I5" s="7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7"/>
      <c r="C6" s="18"/>
      <c r="D6" s="24"/>
      <c r="E6" s="128" t="s">
        <v>11</v>
      </c>
      <c r="F6" s="131" t="s">
        <v>12</v>
      </c>
      <c r="G6" s="146" t="s">
        <v>13</v>
      </c>
      <c r="H6" s="149" t="s">
        <v>14</v>
      </c>
      <c r="I6" s="150"/>
      <c r="J6" s="153" t="s">
        <v>15</v>
      </c>
      <c r="K6" s="153"/>
      <c r="L6" s="154"/>
      <c r="M6" s="164" t="s">
        <v>14</v>
      </c>
      <c r="N6" s="165"/>
      <c r="O6" s="168" t="s">
        <v>16</v>
      </c>
      <c r="P6" s="169"/>
      <c r="Q6" s="169"/>
      <c r="R6" s="169"/>
      <c r="S6" s="170"/>
      <c r="T6" s="138" t="s">
        <v>31</v>
      </c>
      <c r="U6" s="1"/>
      <c r="V6" s="1"/>
      <c r="W6" s="1"/>
      <c r="X6" s="1"/>
    </row>
    <row r="7" spans="1:24" ht="21.75" customHeight="1">
      <c r="A7" s="1"/>
      <c r="B7" s="19"/>
      <c r="C7" s="20"/>
      <c r="D7" s="25"/>
      <c r="E7" s="129"/>
      <c r="F7" s="132"/>
      <c r="G7" s="147"/>
      <c r="H7" s="151"/>
      <c r="I7" s="152"/>
      <c r="J7" s="155"/>
      <c r="K7" s="155"/>
      <c r="L7" s="156"/>
      <c r="M7" s="166"/>
      <c r="N7" s="167"/>
      <c r="O7" s="171"/>
      <c r="P7" s="172"/>
      <c r="Q7" s="172"/>
      <c r="R7" s="172"/>
      <c r="S7" s="173"/>
      <c r="T7" s="139"/>
      <c r="U7" s="1"/>
      <c r="V7" s="1"/>
      <c r="W7" s="1"/>
      <c r="X7" s="1"/>
    </row>
    <row r="8" spans="1:24" ht="21.75" customHeight="1">
      <c r="A8" s="1"/>
      <c r="B8" s="19"/>
      <c r="C8" s="20"/>
      <c r="D8" s="25"/>
      <c r="E8" s="129"/>
      <c r="F8" s="132"/>
      <c r="G8" s="147"/>
      <c r="H8" s="157" t="s">
        <v>17</v>
      </c>
      <c r="I8" s="158"/>
      <c r="J8" s="116" t="s">
        <v>18</v>
      </c>
      <c r="K8" s="119" t="s">
        <v>19</v>
      </c>
      <c r="L8" s="116" t="s">
        <v>17</v>
      </c>
      <c r="M8" s="174" t="s">
        <v>20</v>
      </c>
      <c r="N8" s="175"/>
      <c r="O8" s="180" t="s">
        <v>21</v>
      </c>
      <c r="P8" s="114" t="s">
        <v>5</v>
      </c>
      <c r="Q8" s="82" t="s">
        <v>4</v>
      </c>
      <c r="R8" s="114" t="s">
        <v>22</v>
      </c>
      <c r="S8" s="114" t="s">
        <v>23</v>
      </c>
      <c r="T8" s="139"/>
      <c r="U8" s="1"/>
      <c r="V8" s="1"/>
      <c r="W8" s="1"/>
      <c r="X8" s="1"/>
    </row>
    <row r="9" spans="1:24" ht="21.75" customHeight="1">
      <c r="A9" s="1"/>
      <c r="B9" s="19"/>
      <c r="C9" s="20"/>
      <c r="D9" s="25"/>
      <c r="E9" s="129"/>
      <c r="F9" s="132"/>
      <c r="G9" s="147"/>
      <c r="H9" s="159"/>
      <c r="I9" s="160"/>
      <c r="J9" s="117"/>
      <c r="K9" s="120"/>
      <c r="L9" s="117"/>
      <c r="M9" s="176"/>
      <c r="N9" s="177"/>
      <c r="O9" s="181"/>
      <c r="P9" s="114"/>
      <c r="Q9" s="82" t="s">
        <v>24</v>
      </c>
      <c r="R9" s="114"/>
      <c r="S9" s="114"/>
      <c r="T9" s="139"/>
      <c r="U9" s="1"/>
      <c r="V9" s="1"/>
      <c r="W9" s="1"/>
      <c r="X9" s="1"/>
    </row>
    <row r="10" spans="1:24" ht="21.75" customHeight="1">
      <c r="A10" s="1"/>
      <c r="B10" s="19"/>
      <c r="C10" s="20"/>
      <c r="D10" s="25"/>
      <c r="E10" s="129"/>
      <c r="F10" s="132"/>
      <c r="G10" s="147"/>
      <c r="H10" s="159"/>
      <c r="I10" s="160"/>
      <c r="J10" s="118"/>
      <c r="K10" s="121"/>
      <c r="L10" s="118"/>
      <c r="M10" s="176"/>
      <c r="N10" s="177"/>
      <c r="O10" s="181"/>
      <c r="P10" s="141" t="s">
        <v>25</v>
      </c>
      <c r="Q10" s="82" t="s">
        <v>26</v>
      </c>
      <c r="R10" s="114"/>
      <c r="S10" s="114"/>
      <c r="T10" s="139"/>
      <c r="U10" s="1"/>
      <c r="V10" s="1"/>
      <c r="W10" s="1"/>
      <c r="X10" s="1"/>
    </row>
    <row r="11" spans="1:24" ht="21.75" customHeight="1">
      <c r="A11" s="1"/>
      <c r="B11" s="19"/>
      <c r="C11" s="20"/>
      <c r="D11" s="25"/>
      <c r="E11" s="129"/>
      <c r="F11" s="132"/>
      <c r="G11" s="147"/>
      <c r="H11" s="159"/>
      <c r="I11" s="160"/>
      <c r="J11" s="122" t="s">
        <v>17</v>
      </c>
      <c r="K11" s="125" t="s">
        <v>19</v>
      </c>
      <c r="L11" s="122" t="s">
        <v>17</v>
      </c>
      <c r="M11" s="176"/>
      <c r="N11" s="177"/>
      <c r="O11" s="181"/>
      <c r="P11" s="141"/>
      <c r="Q11" s="82" t="s">
        <v>3</v>
      </c>
      <c r="R11" s="114"/>
      <c r="S11" s="114"/>
      <c r="T11" s="139"/>
      <c r="U11" s="1"/>
      <c r="V11" s="1"/>
      <c r="W11" s="1"/>
      <c r="X11" s="1"/>
    </row>
    <row r="12" spans="1:24" ht="21.75" customHeight="1">
      <c r="A12" s="1"/>
      <c r="B12" s="19"/>
      <c r="C12" s="20"/>
      <c r="D12" s="25"/>
      <c r="E12" s="129"/>
      <c r="F12" s="132"/>
      <c r="G12" s="147"/>
      <c r="H12" s="159"/>
      <c r="I12" s="160"/>
      <c r="J12" s="123"/>
      <c r="K12" s="126"/>
      <c r="L12" s="123"/>
      <c r="M12" s="176"/>
      <c r="N12" s="177"/>
      <c r="O12" s="181"/>
      <c r="P12" s="114" t="s">
        <v>27</v>
      </c>
      <c r="Q12" s="82" t="s">
        <v>2</v>
      </c>
      <c r="R12" s="114"/>
      <c r="S12" s="114"/>
      <c r="T12" s="139"/>
      <c r="U12" s="1"/>
      <c r="V12" s="1"/>
      <c r="W12" s="1"/>
      <c r="X12" s="1"/>
    </row>
    <row r="13" spans="1:24" ht="21.75" customHeight="1" thickBot="1">
      <c r="A13" s="1"/>
      <c r="B13" s="21"/>
      <c r="C13" s="22" t="s">
        <v>1</v>
      </c>
      <c r="D13" s="26"/>
      <c r="E13" s="130"/>
      <c r="F13" s="133"/>
      <c r="G13" s="148"/>
      <c r="H13" s="161"/>
      <c r="I13" s="162"/>
      <c r="J13" s="124"/>
      <c r="K13" s="127"/>
      <c r="L13" s="124"/>
      <c r="M13" s="178"/>
      <c r="N13" s="179"/>
      <c r="O13" s="182"/>
      <c r="P13" s="115"/>
      <c r="Q13" s="23"/>
      <c r="R13" s="115"/>
      <c r="S13" s="115"/>
      <c r="T13" s="140"/>
      <c r="U13" s="1"/>
      <c r="V13" s="1"/>
      <c r="W13" s="1"/>
      <c r="X13" s="1"/>
    </row>
    <row r="14" spans="1:24" ht="21.75" customHeight="1" thickTop="1">
      <c r="A14" s="1"/>
      <c r="B14" s="58"/>
      <c r="C14" s="107">
        <v>6</v>
      </c>
      <c r="D14" s="89" t="s">
        <v>0</v>
      </c>
      <c r="E14" s="39" t="s">
        <v>29</v>
      </c>
      <c r="F14" s="40" t="s">
        <v>40</v>
      </c>
      <c r="G14" s="41" t="s">
        <v>9</v>
      </c>
      <c r="H14" s="96">
        <v>46055</v>
      </c>
      <c r="I14" s="42">
        <f>H14+1</f>
        <v>46056</v>
      </c>
      <c r="J14" s="43">
        <f>H14-7</f>
        <v>46048</v>
      </c>
      <c r="K14" s="44">
        <f>H14-6</f>
        <v>46049</v>
      </c>
      <c r="L14" s="45">
        <f>H14-5</f>
        <v>46050</v>
      </c>
      <c r="M14" s="46"/>
      <c r="N14" s="47"/>
      <c r="O14" s="48"/>
      <c r="P14" s="48"/>
      <c r="Q14" s="48"/>
      <c r="R14" s="48"/>
      <c r="S14" s="48"/>
      <c r="T14" s="112" t="s">
        <v>32</v>
      </c>
      <c r="U14" s="1"/>
      <c r="V14" s="1"/>
      <c r="W14" s="1"/>
      <c r="X14" s="1"/>
    </row>
    <row r="15" spans="1:24" ht="21.75" customHeight="1">
      <c r="A15" s="1"/>
      <c r="B15" s="80"/>
      <c r="C15" s="108"/>
      <c r="D15" s="93" t="s">
        <v>10</v>
      </c>
      <c r="E15" s="31" t="s">
        <v>33</v>
      </c>
      <c r="F15" s="32" t="s">
        <v>41</v>
      </c>
      <c r="G15" s="33"/>
      <c r="H15" s="97"/>
      <c r="I15" s="34"/>
      <c r="J15" s="87"/>
      <c r="K15" s="62"/>
      <c r="L15" s="63"/>
      <c r="M15" s="28">
        <f>I14+7</f>
        <v>46063</v>
      </c>
      <c r="N15" s="29">
        <f>M15+1</f>
        <v>46064</v>
      </c>
      <c r="O15" s="37">
        <f>N15+25</f>
        <v>46089</v>
      </c>
      <c r="P15" s="37">
        <f>O15+5</f>
        <v>46094</v>
      </c>
      <c r="Q15" s="37">
        <f>P15+1</f>
        <v>46095</v>
      </c>
      <c r="R15" s="37">
        <f>Q15+4</f>
        <v>46099</v>
      </c>
      <c r="S15" s="37">
        <f>R15+2</f>
        <v>46101</v>
      </c>
      <c r="T15" s="183"/>
      <c r="U15" s="1"/>
      <c r="V15" s="1"/>
      <c r="W15" s="1"/>
      <c r="X15" s="1"/>
    </row>
    <row r="16" spans="1:24" ht="21.75" customHeight="1">
      <c r="A16" s="1"/>
      <c r="B16" s="27" t="s">
        <v>30</v>
      </c>
      <c r="C16" s="109">
        <v>7</v>
      </c>
      <c r="D16" s="89" t="s">
        <v>0</v>
      </c>
      <c r="E16" s="39" t="s">
        <v>42</v>
      </c>
      <c r="F16" s="40" t="s">
        <v>43</v>
      </c>
      <c r="G16" s="41" t="s">
        <v>9</v>
      </c>
      <c r="H16" s="96">
        <v>46062</v>
      </c>
      <c r="I16" s="42">
        <f>H16+1</f>
        <v>46063</v>
      </c>
      <c r="J16" s="43">
        <f>H16-7</f>
        <v>46055</v>
      </c>
      <c r="K16" s="44">
        <f>H16-6</f>
        <v>46056</v>
      </c>
      <c r="L16" s="45">
        <f>H16-5</f>
        <v>46057</v>
      </c>
      <c r="M16" s="46"/>
      <c r="N16" s="47"/>
      <c r="O16" s="48"/>
      <c r="P16" s="48"/>
      <c r="Q16" s="48"/>
      <c r="R16" s="48"/>
      <c r="S16" s="48"/>
      <c r="T16" s="112" t="s">
        <v>32</v>
      </c>
      <c r="U16" s="1"/>
      <c r="V16" s="1"/>
      <c r="W16" s="1"/>
      <c r="X16" s="1"/>
    </row>
    <row r="17" spans="1:24" ht="21.75" customHeight="1">
      <c r="A17" s="1"/>
      <c r="B17" s="85"/>
      <c r="C17" s="110"/>
      <c r="D17" s="98" t="s">
        <v>10</v>
      </c>
      <c r="E17" s="99" t="s">
        <v>34</v>
      </c>
      <c r="F17" s="86" t="s">
        <v>44</v>
      </c>
      <c r="G17" s="59"/>
      <c r="H17" s="100"/>
      <c r="I17" s="61"/>
      <c r="J17" s="87"/>
      <c r="K17" s="62"/>
      <c r="L17" s="63"/>
      <c r="M17" s="60">
        <f>I16+7</f>
        <v>46070</v>
      </c>
      <c r="N17" s="64">
        <f>M17+1</f>
        <v>46071</v>
      </c>
      <c r="O17" s="65">
        <f>N17+25</f>
        <v>46096</v>
      </c>
      <c r="P17" s="65">
        <f>O17+5</f>
        <v>46101</v>
      </c>
      <c r="Q17" s="65">
        <f>P17+1</f>
        <v>46102</v>
      </c>
      <c r="R17" s="65">
        <f>Q17+4</f>
        <v>46106</v>
      </c>
      <c r="S17" s="65">
        <f>R17+2</f>
        <v>46108</v>
      </c>
      <c r="T17" s="183"/>
      <c r="U17" s="1"/>
      <c r="V17" s="1"/>
      <c r="W17" s="1"/>
      <c r="X17" s="1"/>
    </row>
    <row r="18" spans="1:24" ht="21.75" customHeight="1">
      <c r="A18" s="1"/>
      <c r="B18" s="30"/>
      <c r="C18" s="107">
        <v>8</v>
      </c>
      <c r="D18" s="89" t="s">
        <v>0</v>
      </c>
      <c r="E18" s="39" t="s">
        <v>28</v>
      </c>
      <c r="F18" s="40" t="s">
        <v>45</v>
      </c>
      <c r="G18" s="41" t="s">
        <v>9</v>
      </c>
      <c r="H18" s="96">
        <v>46069</v>
      </c>
      <c r="I18" s="42">
        <f>H18+1</f>
        <v>46070</v>
      </c>
      <c r="J18" s="57" t="s">
        <v>46</v>
      </c>
      <c r="K18" s="83" t="s">
        <v>47</v>
      </c>
      <c r="L18" s="84" t="s">
        <v>48</v>
      </c>
      <c r="M18" s="101"/>
      <c r="N18" s="102"/>
      <c r="O18" s="103"/>
      <c r="P18" s="103"/>
      <c r="Q18" s="103"/>
      <c r="R18" s="103"/>
      <c r="S18" s="103"/>
      <c r="T18" s="112" t="s">
        <v>32</v>
      </c>
      <c r="U18" s="1"/>
      <c r="V18" s="1"/>
      <c r="W18" s="1"/>
      <c r="X18" s="1"/>
    </row>
    <row r="19" spans="1:24" ht="21.75" customHeight="1">
      <c r="A19" s="1"/>
      <c r="B19" s="30" t="s">
        <v>38</v>
      </c>
      <c r="C19" s="108"/>
      <c r="D19" s="93" t="s">
        <v>10</v>
      </c>
      <c r="E19" s="31" t="s">
        <v>49</v>
      </c>
      <c r="F19" s="32" t="s">
        <v>50</v>
      </c>
      <c r="G19" s="33"/>
      <c r="H19" s="97"/>
      <c r="I19" s="34"/>
      <c r="J19" s="81"/>
      <c r="K19" s="35"/>
      <c r="L19" s="36"/>
      <c r="M19" s="28">
        <v>46084</v>
      </c>
      <c r="N19" s="29">
        <f>M19+1</f>
        <v>46085</v>
      </c>
      <c r="O19" s="37">
        <f>N19+25</f>
        <v>46110</v>
      </c>
      <c r="P19" s="37">
        <f>O19+5</f>
        <v>46115</v>
      </c>
      <c r="Q19" s="37">
        <f>P19+1</f>
        <v>46116</v>
      </c>
      <c r="R19" s="37">
        <f>Q19+4</f>
        <v>46120</v>
      </c>
      <c r="S19" s="37">
        <f>R19+2</f>
        <v>46122</v>
      </c>
      <c r="T19" s="113"/>
      <c r="U19" s="1"/>
      <c r="V19" s="1"/>
      <c r="W19" s="1"/>
      <c r="X19" s="1"/>
    </row>
    <row r="20" spans="1:24" ht="21.75" customHeight="1">
      <c r="A20" s="1"/>
      <c r="B20" s="88"/>
      <c r="C20" s="107">
        <v>9</v>
      </c>
      <c r="D20" s="89" t="s">
        <v>0</v>
      </c>
      <c r="E20" s="134" t="s">
        <v>39</v>
      </c>
      <c r="F20" s="135"/>
      <c r="G20" s="135"/>
      <c r="H20" s="135"/>
      <c r="I20" s="135"/>
      <c r="J20" s="90"/>
      <c r="K20" s="90"/>
      <c r="L20" s="90"/>
      <c r="M20" s="90"/>
      <c r="N20" s="90"/>
      <c r="O20" s="90"/>
      <c r="P20" s="90"/>
      <c r="Q20" s="90"/>
      <c r="R20" s="90"/>
      <c r="S20" s="91"/>
      <c r="T20" s="112" t="s">
        <v>32</v>
      </c>
      <c r="U20" s="1"/>
      <c r="V20" s="1"/>
      <c r="W20" s="1"/>
      <c r="X20" s="1"/>
    </row>
    <row r="21" spans="1:24" ht="21.75" customHeight="1">
      <c r="A21" s="1"/>
      <c r="B21" s="92"/>
      <c r="C21" s="110"/>
      <c r="D21" s="93" t="s">
        <v>10</v>
      </c>
      <c r="E21" s="136"/>
      <c r="F21" s="137"/>
      <c r="G21" s="137"/>
      <c r="H21" s="137"/>
      <c r="I21" s="137"/>
      <c r="J21" s="94"/>
      <c r="K21" s="94"/>
      <c r="L21" s="94"/>
      <c r="M21" s="94"/>
      <c r="N21" s="94"/>
      <c r="O21" s="94"/>
      <c r="P21" s="94"/>
      <c r="Q21" s="94"/>
      <c r="R21" s="94"/>
      <c r="S21" s="95"/>
      <c r="T21" s="183"/>
      <c r="U21" s="1"/>
      <c r="V21" s="1"/>
      <c r="W21" s="1"/>
      <c r="X21" s="1"/>
    </row>
    <row r="22" spans="1:24" ht="21.75" customHeight="1">
      <c r="A22" s="1"/>
      <c r="B22" s="58"/>
      <c r="C22" s="107">
        <v>10</v>
      </c>
      <c r="D22" s="89" t="s">
        <v>0</v>
      </c>
      <c r="E22" s="39" t="s">
        <v>51</v>
      </c>
      <c r="F22" s="40" t="s">
        <v>52</v>
      </c>
      <c r="G22" s="41" t="s">
        <v>9</v>
      </c>
      <c r="H22" s="96">
        <v>46083</v>
      </c>
      <c r="I22" s="42">
        <f>H22+1</f>
        <v>46084</v>
      </c>
      <c r="J22" s="57" t="s">
        <v>53</v>
      </c>
      <c r="K22" s="44">
        <f>H22-6</f>
        <v>46077</v>
      </c>
      <c r="L22" s="45">
        <f>H22-5</f>
        <v>46078</v>
      </c>
      <c r="M22" s="46"/>
      <c r="N22" s="47"/>
      <c r="O22" s="48"/>
      <c r="P22" s="48"/>
      <c r="Q22" s="48"/>
      <c r="R22" s="48"/>
      <c r="S22" s="48"/>
      <c r="T22" s="112" t="s">
        <v>32</v>
      </c>
      <c r="U22" s="1"/>
      <c r="V22" s="1"/>
      <c r="W22" s="1"/>
      <c r="X22" s="1"/>
    </row>
    <row r="23" spans="1:24" ht="21.75" customHeight="1">
      <c r="A23" s="1"/>
      <c r="B23" s="80"/>
      <c r="C23" s="108"/>
      <c r="D23" s="93" t="s">
        <v>10</v>
      </c>
      <c r="E23" s="31" t="s">
        <v>54</v>
      </c>
      <c r="F23" s="32" t="s">
        <v>55</v>
      </c>
      <c r="G23" s="33"/>
      <c r="H23" s="97"/>
      <c r="I23" s="34"/>
      <c r="J23" s="87"/>
      <c r="K23" s="62"/>
      <c r="L23" s="63"/>
      <c r="M23" s="28">
        <f>I22+7</f>
        <v>46091</v>
      </c>
      <c r="N23" s="29">
        <f>M23+1</f>
        <v>46092</v>
      </c>
      <c r="O23" s="37">
        <f>N23+25</f>
        <v>46117</v>
      </c>
      <c r="P23" s="37">
        <f>O23+5</f>
        <v>46122</v>
      </c>
      <c r="Q23" s="37">
        <f>P23+1</f>
        <v>46123</v>
      </c>
      <c r="R23" s="37">
        <f>Q23+4</f>
        <v>46127</v>
      </c>
      <c r="S23" s="37">
        <f>R23+2</f>
        <v>46129</v>
      </c>
      <c r="T23" s="183"/>
      <c r="U23" s="1"/>
      <c r="V23" s="1"/>
      <c r="W23" s="1"/>
      <c r="X23" s="1"/>
    </row>
    <row r="24" spans="1:24" ht="21.75" customHeight="1">
      <c r="A24" s="1"/>
      <c r="B24" s="27"/>
      <c r="C24" s="109">
        <v>11</v>
      </c>
      <c r="D24" s="89" t="s">
        <v>0</v>
      </c>
      <c r="E24" s="39" t="s">
        <v>28</v>
      </c>
      <c r="F24" s="40" t="s">
        <v>56</v>
      </c>
      <c r="G24" s="41" t="s">
        <v>9</v>
      </c>
      <c r="H24" s="96">
        <v>46090</v>
      </c>
      <c r="I24" s="42">
        <f>H24+1</f>
        <v>46091</v>
      </c>
      <c r="J24" s="43">
        <f>H24-7</f>
        <v>46083</v>
      </c>
      <c r="K24" s="44">
        <f>H24-6</f>
        <v>46084</v>
      </c>
      <c r="L24" s="45">
        <f>H24-5</f>
        <v>46085</v>
      </c>
      <c r="M24" s="46"/>
      <c r="N24" s="47"/>
      <c r="O24" s="48"/>
      <c r="P24" s="48"/>
      <c r="Q24" s="48"/>
      <c r="R24" s="48"/>
      <c r="S24" s="48"/>
      <c r="T24" s="112" t="s">
        <v>32</v>
      </c>
      <c r="U24" s="1"/>
      <c r="V24" s="1"/>
      <c r="W24" s="1"/>
      <c r="X24" s="1"/>
    </row>
    <row r="25" spans="1:24" ht="21.75" customHeight="1">
      <c r="A25" s="1"/>
      <c r="B25" s="85"/>
      <c r="C25" s="110"/>
      <c r="D25" s="98" t="s">
        <v>10</v>
      </c>
      <c r="E25" s="99" t="s">
        <v>57</v>
      </c>
      <c r="F25" s="86" t="s">
        <v>58</v>
      </c>
      <c r="G25" s="59"/>
      <c r="H25" s="100"/>
      <c r="I25" s="61"/>
      <c r="J25" s="87"/>
      <c r="K25" s="62"/>
      <c r="L25" s="63"/>
      <c r="M25" s="60">
        <f>I24+7</f>
        <v>46098</v>
      </c>
      <c r="N25" s="64">
        <f>M25+1</f>
        <v>46099</v>
      </c>
      <c r="O25" s="65">
        <f>N25+25</f>
        <v>46124</v>
      </c>
      <c r="P25" s="65">
        <f>O25+5</f>
        <v>46129</v>
      </c>
      <c r="Q25" s="65">
        <f>P25+1</f>
        <v>46130</v>
      </c>
      <c r="R25" s="65">
        <f>Q25+4</f>
        <v>46134</v>
      </c>
      <c r="S25" s="65">
        <f>R25+2</f>
        <v>46136</v>
      </c>
      <c r="T25" s="183"/>
      <c r="U25" s="1"/>
      <c r="V25" s="1"/>
      <c r="W25" s="1"/>
      <c r="X25" s="1"/>
    </row>
    <row r="26" spans="1:24" ht="21.75" customHeight="1">
      <c r="A26" s="1"/>
      <c r="B26" s="30"/>
      <c r="C26" s="107">
        <v>12</v>
      </c>
      <c r="D26" s="89" t="s">
        <v>0</v>
      </c>
      <c r="E26" s="39" t="s">
        <v>29</v>
      </c>
      <c r="F26" s="40" t="s">
        <v>59</v>
      </c>
      <c r="G26" s="41" t="s">
        <v>9</v>
      </c>
      <c r="H26" s="96">
        <v>46097</v>
      </c>
      <c r="I26" s="42">
        <f>H26+1</f>
        <v>46098</v>
      </c>
      <c r="J26" s="43">
        <f>H26-7</f>
        <v>46090</v>
      </c>
      <c r="K26" s="44">
        <f>H26-6</f>
        <v>46091</v>
      </c>
      <c r="L26" s="45">
        <f>H26-5</f>
        <v>46092</v>
      </c>
      <c r="M26" s="101"/>
      <c r="N26" s="102"/>
      <c r="O26" s="103"/>
      <c r="P26" s="103"/>
      <c r="Q26" s="103"/>
      <c r="R26" s="103"/>
      <c r="S26" s="103"/>
      <c r="T26" s="112" t="s">
        <v>32</v>
      </c>
      <c r="U26" s="1"/>
      <c r="V26" s="1"/>
      <c r="W26" s="1"/>
      <c r="X26" s="1"/>
    </row>
    <row r="27" spans="1:24" ht="21.75" customHeight="1">
      <c r="A27" s="1"/>
      <c r="B27" s="30"/>
      <c r="C27" s="108"/>
      <c r="D27" s="93" t="s">
        <v>10</v>
      </c>
      <c r="E27" s="31" t="s">
        <v>60</v>
      </c>
      <c r="F27" s="32" t="s">
        <v>61</v>
      </c>
      <c r="G27" s="33"/>
      <c r="H27" s="97"/>
      <c r="I27" s="34"/>
      <c r="J27" s="81"/>
      <c r="K27" s="35"/>
      <c r="L27" s="36"/>
      <c r="M27" s="28">
        <f>I26+7</f>
        <v>46105</v>
      </c>
      <c r="N27" s="29">
        <f>M27+1</f>
        <v>46106</v>
      </c>
      <c r="O27" s="37">
        <f>N27+25</f>
        <v>46131</v>
      </c>
      <c r="P27" s="37">
        <f>O27+5</f>
        <v>46136</v>
      </c>
      <c r="Q27" s="37">
        <f>P27+1</f>
        <v>46137</v>
      </c>
      <c r="R27" s="37">
        <f>Q27+4</f>
        <v>46141</v>
      </c>
      <c r="S27" s="37">
        <f>R27+2</f>
        <v>46143</v>
      </c>
      <c r="T27" s="113"/>
      <c r="U27" s="1"/>
      <c r="V27" s="1"/>
      <c r="W27" s="1"/>
      <c r="X27" s="1"/>
    </row>
    <row r="28" spans="1:24" ht="21.75" customHeight="1">
      <c r="A28" s="1"/>
      <c r="B28" s="27"/>
      <c r="C28" s="107">
        <v>13</v>
      </c>
      <c r="D28" s="89" t="s">
        <v>0</v>
      </c>
      <c r="E28" s="39" t="s">
        <v>51</v>
      </c>
      <c r="F28" s="40" t="s">
        <v>62</v>
      </c>
      <c r="G28" s="41" t="s">
        <v>9</v>
      </c>
      <c r="H28" s="96">
        <v>46104</v>
      </c>
      <c r="I28" s="42">
        <f>H28+1</f>
        <v>46105</v>
      </c>
      <c r="J28" s="43">
        <f>H28-7</f>
        <v>46097</v>
      </c>
      <c r="K28" s="44">
        <f>H28-6</f>
        <v>46098</v>
      </c>
      <c r="L28" s="45">
        <f>H28-5</f>
        <v>46099</v>
      </c>
      <c r="M28" s="46"/>
      <c r="N28" s="47"/>
      <c r="O28" s="48"/>
      <c r="P28" s="48"/>
      <c r="Q28" s="48"/>
      <c r="R28" s="48"/>
      <c r="S28" s="48"/>
      <c r="T28" s="112" t="s">
        <v>32</v>
      </c>
      <c r="U28" s="1"/>
      <c r="V28" s="1"/>
      <c r="W28" s="1"/>
      <c r="X28" s="1"/>
    </row>
    <row r="29" spans="1:24" ht="21.75" customHeight="1" thickBot="1">
      <c r="A29" s="1"/>
      <c r="B29" s="38"/>
      <c r="C29" s="111"/>
      <c r="D29" s="104" t="s">
        <v>10</v>
      </c>
      <c r="E29" s="105" t="s">
        <v>63</v>
      </c>
      <c r="F29" s="49" t="s">
        <v>64</v>
      </c>
      <c r="G29" s="50"/>
      <c r="H29" s="106"/>
      <c r="I29" s="52"/>
      <c r="J29" s="66"/>
      <c r="K29" s="53"/>
      <c r="L29" s="54"/>
      <c r="M29" s="51">
        <f>I28+7</f>
        <v>46112</v>
      </c>
      <c r="N29" s="55">
        <f>M29+1</f>
        <v>46113</v>
      </c>
      <c r="O29" s="56">
        <f>N29+25</f>
        <v>46138</v>
      </c>
      <c r="P29" s="56">
        <f>O29+5</f>
        <v>46143</v>
      </c>
      <c r="Q29" s="56">
        <f>P29+1</f>
        <v>46144</v>
      </c>
      <c r="R29" s="56">
        <f>Q29+4</f>
        <v>46148</v>
      </c>
      <c r="S29" s="56">
        <f>R29+2</f>
        <v>46150</v>
      </c>
      <c r="T29" s="184"/>
      <c r="U29" s="1"/>
      <c r="V29" s="1"/>
      <c r="W29" s="1"/>
      <c r="X29" s="1"/>
    </row>
    <row r="30" spans="1:24" ht="21.75" customHeight="1">
      <c r="A30" s="1"/>
      <c r="B30" s="185"/>
      <c r="C30" s="67"/>
      <c r="D30" s="68"/>
      <c r="E30" s="69"/>
      <c r="F30" s="70"/>
      <c r="G30" s="71"/>
      <c r="H30" s="72"/>
      <c r="I30" s="73"/>
      <c r="J30" s="74" t="s">
        <v>35</v>
      </c>
      <c r="K30" s="75"/>
      <c r="L30" s="75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</row>
    <row r="31" spans="1:24" ht="21.75" customHeight="1">
      <c r="A31" s="1"/>
      <c r="B31" s="67"/>
      <c r="C31" s="76"/>
      <c r="D31" s="76" t="s">
        <v>36</v>
      </c>
      <c r="E31" s="77" t="s">
        <v>37</v>
      </c>
      <c r="F31" s="70"/>
      <c r="G31" s="71"/>
      <c r="H31" s="72"/>
      <c r="I31" s="73"/>
      <c r="J31" s="75"/>
      <c r="K31" s="75"/>
      <c r="L31" s="75"/>
      <c r="M31" s="6"/>
      <c r="N31" s="6"/>
      <c r="O31" s="4"/>
      <c r="P31" s="4"/>
      <c r="Q31" s="4"/>
      <c r="R31" s="4"/>
      <c r="S31" s="1"/>
      <c r="T31" s="1"/>
      <c r="U31" s="1"/>
      <c r="V31" s="1"/>
      <c r="W31" s="1"/>
      <c r="X31" s="1"/>
    </row>
    <row r="32" spans="1:24" ht="21.75" customHeight="1">
      <c r="A32" s="1"/>
      <c r="B32" s="185"/>
      <c r="C32" s="186"/>
      <c r="D32" s="187"/>
      <c r="E32" s="79"/>
      <c r="F32" s="70"/>
      <c r="G32" s="71"/>
      <c r="H32" s="72"/>
      <c r="I32" s="73"/>
      <c r="J32" s="75"/>
      <c r="K32" s="75"/>
      <c r="L32" s="75"/>
      <c r="M32" s="6"/>
      <c r="N32" s="6"/>
      <c r="O32" s="4"/>
      <c r="P32" s="4"/>
      <c r="Q32" s="4"/>
      <c r="R32" s="4"/>
      <c r="S32" s="1"/>
      <c r="T32" s="1"/>
      <c r="U32" s="1"/>
      <c r="V32" s="1"/>
      <c r="W32" s="1"/>
      <c r="X32" s="1"/>
    </row>
    <row r="33" spans="1:24" ht="21.75" customHeight="1">
      <c r="A33" s="1"/>
      <c r="B33" s="78" t="s">
        <v>30</v>
      </c>
      <c r="C33" s="79" t="s">
        <v>65</v>
      </c>
      <c r="D33" s="188"/>
      <c r="E33" s="186"/>
      <c r="F33" s="70"/>
      <c r="G33" s="71"/>
      <c r="H33" s="72"/>
      <c r="I33" s="73"/>
      <c r="J33" s="75"/>
      <c r="K33" s="75"/>
      <c r="L33" s="75"/>
      <c r="M33" s="6"/>
      <c r="N33" s="6"/>
      <c r="O33" s="4"/>
      <c r="P33" s="4"/>
      <c r="Q33" s="4"/>
      <c r="R33" s="4"/>
      <c r="S33" s="1"/>
      <c r="T33" s="1"/>
      <c r="U33" s="1"/>
      <c r="V33" s="1"/>
      <c r="W33" s="1"/>
      <c r="X33" s="1"/>
    </row>
    <row r="34" spans="1:24" ht="21.75" customHeight="1">
      <c r="A34" s="1"/>
      <c r="B34" s="78" t="s">
        <v>38</v>
      </c>
      <c r="C34" s="79" t="s">
        <v>66</v>
      </c>
      <c r="D34" s="188"/>
      <c r="E34" s="189"/>
      <c r="F34" s="190"/>
      <c r="G34" s="71"/>
      <c r="H34" s="72"/>
      <c r="I34" s="73"/>
      <c r="J34" s="75"/>
      <c r="K34" s="191"/>
      <c r="L34" s="75"/>
      <c r="M34" s="4"/>
      <c r="N34" s="4"/>
      <c r="O34" s="4"/>
      <c r="P34" s="4"/>
      <c r="Q34" s="4"/>
      <c r="R34" s="4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5"/>
      <c r="H35" s="4"/>
      <c r="I35" s="5"/>
      <c r="J35" s="4"/>
      <c r="K35" s="4"/>
      <c r="L35" s="4"/>
      <c r="M35" s="1"/>
      <c r="N35" s="1"/>
      <c r="O35" s="1"/>
      <c r="P35" s="1"/>
      <c r="Q35" s="1"/>
      <c r="R35" s="4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5"/>
      <c r="H36" s="4"/>
      <c r="I36" s="5"/>
      <c r="J36" s="4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5"/>
      <c r="H37" s="4"/>
      <c r="I37" s="5"/>
      <c r="J37" s="4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>
      <c r="A1004" s="1"/>
      <c r="B1004" s="2"/>
      <c r="C1004" s="2"/>
      <c r="D1004" s="2"/>
      <c r="E1004" s="3"/>
      <c r="F1004" s="3"/>
      <c r="G1004" s="2"/>
      <c r="H1004" s="1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>
      <c r="A1005" s="1"/>
      <c r="B1005" s="2"/>
      <c r="C1005" s="2"/>
      <c r="D1005" s="2"/>
      <c r="E1005" s="3"/>
      <c r="F1005" s="3"/>
      <c r="G1005" s="2"/>
      <c r="H1005" s="1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>
      <c r="A1006" s="1"/>
      <c r="B1006" s="2"/>
      <c r="C1006" s="2"/>
      <c r="D1006" s="2"/>
      <c r="E1006" s="3"/>
      <c r="F1006" s="3"/>
      <c r="G1006" s="2"/>
      <c r="H1006" s="1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42">
    <mergeCell ref="T24:T25"/>
    <mergeCell ref="C28:C29"/>
    <mergeCell ref="T28:T29"/>
    <mergeCell ref="T14:T15"/>
    <mergeCell ref="T16:T17"/>
    <mergeCell ref="T18:T19"/>
    <mergeCell ref="T20:T21"/>
    <mergeCell ref="T22:T23"/>
    <mergeCell ref="M4:P4"/>
    <mergeCell ref="M6:N7"/>
    <mergeCell ref="O6:S7"/>
    <mergeCell ref="M8:N13"/>
    <mergeCell ref="O8:O13"/>
    <mergeCell ref="D1:E1"/>
    <mergeCell ref="B2:J3"/>
    <mergeCell ref="G6:G13"/>
    <mergeCell ref="H6:I7"/>
    <mergeCell ref="J6:L7"/>
    <mergeCell ref="H8:I13"/>
    <mergeCell ref="L8:L10"/>
    <mergeCell ref="L11:L13"/>
    <mergeCell ref="T6:T13"/>
    <mergeCell ref="P8:P9"/>
    <mergeCell ref="S8:S13"/>
    <mergeCell ref="P10:P11"/>
    <mergeCell ref="P12:P13"/>
    <mergeCell ref="C22:C23"/>
    <mergeCell ref="C24:C25"/>
    <mergeCell ref="C26:C27"/>
    <mergeCell ref="T26:T27"/>
    <mergeCell ref="R8:R13"/>
    <mergeCell ref="J8:J10"/>
    <mergeCell ref="K8:K10"/>
    <mergeCell ref="J11:J13"/>
    <mergeCell ref="K11:K13"/>
    <mergeCell ref="E6:E13"/>
    <mergeCell ref="F6:F13"/>
    <mergeCell ref="C14:C15"/>
    <mergeCell ref="C16:C17"/>
    <mergeCell ref="C18:C19"/>
    <mergeCell ref="C20:C21"/>
    <mergeCell ref="E20:I21"/>
  </mergeCells>
  <hyperlinks>
    <hyperlink ref="O8:O13" r:id="rId1" display="NEW YORK" xr:uid="{646CC5EC-B1CB-4D8D-A7A7-75149DCD9B67}"/>
    <hyperlink ref="P8:P9" r:id="rId2" display="BOSTON" xr:uid="{A2020DE9-C9BF-441A-8BBC-2D7BDB0426F9}"/>
    <hyperlink ref="P10:P11" r:id="rId3" display="https://www.tcl-web2.jp/TCLWEB/beatlap?DISPLAY_ID=TNBS0010D&amp;ROUTE=USA&amp;ORG=&amp;DST=USPHL" xr:uid="{08BDFB4B-4313-43B3-B9A6-DAEA0CA7C07C}"/>
    <hyperlink ref="P12:P13" r:id="rId4" display="BALTIMORE" xr:uid="{972D42C2-28A2-4AEE-9D42-7DDFBA4F3D1A}"/>
    <hyperlink ref="Q8" r:id="rId5" xr:uid="{BB23D2AF-21C4-44B8-B9D5-B78131EE7D06}"/>
    <hyperlink ref="Q9" r:id="rId6" xr:uid="{60AF6F4D-FC2E-4811-B626-D7E27FE89D90}"/>
    <hyperlink ref="Q10" r:id="rId7" xr:uid="{E3C61768-D538-4E8E-95E3-A983F04CABA5}"/>
    <hyperlink ref="Q11" r:id="rId8" xr:uid="{32032A67-6808-4772-BB91-AD7DDE884BEA}"/>
    <hyperlink ref="Q12" r:id="rId9" xr:uid="{2B4E6C37-2030-4197-9EBF-74DE069B4B78}"/>
    <hyperlink ref="R8:R13" r:id="rId10" display="RALEIGH" xr:uid="{4F5A4545-C181-4765-A6DA-41D542BEA949}"/>
    <hyperlink ref="S8:S13" r:id="rId11" display="SAVANNAH" xr:uid="{A5E3DC4D-553A-4BCC-95EE-F972D1B11177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2026-02-04T21:04:48Z</dcterms:modified>
</cp:coreProperties>
</file>