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Other computers\My Computer\Desktop\"/>
    </mc:Choice>
  </mc:AlternateContent>
  <xr:revisionPtr revIDLastSave="0" documentId="13_ncr:1_{B09BF93A-A931-471F-9BF1-7A722A3D9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3" l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L18" i="3"/>
  <c r="K18" i="3"/>
  <c r="J18" i="3"/>
  <c r="I18" i="3"/>
  <c r="H18" i="3"/>
  <c r="M16" i="3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L16" i="3"/>
  <c r="H16" i="3"/>
  <c r="M15" i="3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L15" i="3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<sst xmlns="http://schemas.openxmlformats.org/spreadsheetml/2006/main" count="66" uniqueCount="58">
  <si>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</si>
  <si>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</si>
  <si>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</si>
  <si>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</si>
  <si>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</si>
  <si>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</si>
  <si>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</si>
  <si>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</si>
  <si>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</si>
  <si>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</si>
  <si>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</si>
  <si>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</si>
  <si>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</si>
  <si>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</si>
  <si>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</si>
  <si>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</si>
  <si>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</si>
  <si>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</si>
  <si>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</si>
  <si>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</si>
  <si>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</si>
  <si>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</si>
  <si>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</si>
  <si>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</si>
  <si>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</si>
  <si>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</si>
  <si>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</si>
  <si>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</si>
  <si>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</si>
  <si>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</si>
  <si>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</si>
  <si>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</si>
  <si>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</si>
  <si>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</si>
  <si>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＊ Unusual CFS cut off date due to holiday(s)</t>
  </si>
  <si>
    <t>**ONE</t>
    <phoneticPr fontId="5"/>
  </si>
  <si>
    <t>ONE HAMBURG</t>
    <phoneticPr fontId="5"/>
  </si>
  <si>
    <t>082E</t>
    <phoneticPr fontId="5"/>
  </si>
  <si>
    <t>ONE HANGZHOU BAY</t>
    <phoneticPr fontId="5"/>
  </si>
  <si>
    <t>059E</t>
    <phoneticPr fontId="5"/>
  </si>
  <si>
    <t>NYK ORION</t>
    <phoneticPr fontId="5"/>
  </si>
  <si>
    <t>079E</t>
    <phoneticPr fontId="5"/>
  </si>
  <si>
    <t>*07/11</t>
    <phoneticPr fontId="5"/>
  </si>
  <si>
    <t>*07/16</t>
    <phoneticPr fontId="5"/>
  </si>
  <si>
    <t>*07/17</t>
    <phoneticPr fontId="5"/>
  </si>
  <si>
    <t>*07/18</t>
    <phoneticPr fontId="5"/>
  </si>
  <si>
    <t>ONE HUMEN</t>
    <phoneticPr fontId="5"/>
  </si>
  <si>
    <t>097E</t>
    <phoneticPr fontId="5"/>
  </si>
  <si>
    <t>ONE OLYMPUS</t>
    <phoneticPr fontId="5"/>
  </si>
  <si>
    <t>077E</t>
    <phoneticPr fontId="5"/>
  </si>
  <si>
    <t>ONE HANNOVER</t>
    <phoneticPr fontId="5"/>
  </si>
  <si>
    <t>098E</t>
    <phoneticPr fontId="5"/>
  </si>
  <si>
    <t>*08/01</t>
    <phoneticPr fontId="5"/>
  </si>
  <si>
    <t>*08/06</t>
    <phoneticPr fontId="5"/>
  </si>
  <si>
    <t>*08/07</t>
    <phoneticPr fontId="5"/>
  </si>
  <si>
    <t>NO SERVICE</t>
    <phoneticPr fontId="5"/>
  </si>
  <si>
    <t>ONE HUMBER</t>
    <phoneticPr fontId="5"/>
  </si>
  <si>
    <t>100E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</si>
</sst>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0" fontId="23" fillId="0" borderId="19">
      <alignment vertical="center"/>
    </xf>
    <xf numFmtId="0" fontId="23" fillId="0" borderId="19"/>
    <xf numFmtId="0" fontId="25" fillId="0" borderId="19" applyNumberFormat="0" applyFill="0" applyBorder="0" applyAlignment="0" applyProtection="0">
      <alignment vertical="top"/>
      <protection locked="0"/>
    </xf>
    <xf numFmtId="0" fontId="23" fillId="0" borderId="19"/>
    <xf numFmtId="0" fontId="23" fillId="0" borderId="19">
      <alignment vertical="center"/>
    </xf>
    <xf numFmtId="3" fontId="26" fillId="0" borderId="19" applyFont="0" applyFill="0" applyBorder="0" applyAlignment="0" applyProtection="0"/>
    <xf numFmtId="170" fontId="26" fillId="0" borderId="19" applyFont="0" applyFill="0" applyBorder="0" applyAlignment="0" applyProtection="0"/>
    <xf numFmtId="0" fontId="26" fillId="0" borderId="19" applyFont="0" applyFill="0" applyBorder="0" applyAlignment="0" applyProtection="0"/>
    <xf numFmtId="2" fontId="26" fillId="0" borderId="19" applyFont="0" applyFill="0" applyBorder="0" applyAlignment="0" applyProtection="0"/>
    <xf numFmtId="0" fontId="27" fillId="0" borderId="19" applyNumberFormat="0" applyFill="0" applyBorder="0" applyAlignment="0" applyProtection="0">
      <alignment vertical="top"/>
      <protection locked="0"/>
    </xf>
    <xf numFmtId="0" fontId="28" fillId="0" borderId="19" applyNumberFormat="0" applyFill="0" applyBorder="0" applyAlignment="0" applyProtection="0"/>
    <xf numFmtId="0" fontId="29" fillId="0" borderId="19" applyNumberFormat="0" applyFill="0" applyBorder="0" applyAlignment="0" applyProtection="0"/>
    <xf numFmtId="171" fontId="30" fillId="0" borderId="19"/>
    <xf numFmtId="0" fontId="26" fillId="0" borderId="47" applyNumberFormat="0" applyFont="0" applyFill="0" applyAlignment="0" applyProtection="0"/>
    <xf numFmtId="0" fontId="39" fillId="0" borderId="19" applyNumberFormat="0" applyFill="0" applyBorder="0" applyAlignment="0" applyProtection="0">
      <alignment vertical="top"/>
      <protection locked="0"/>
    </xf>
    <xf numFmtId="16" fontId="31" fillId="0" borderId="19"/>
    <xf numFmtId="40" fontId="32" fillId="0" borderId="19" applyFont="0" applyFill="0" applyBorder="0" applyAlignment="0" applyProtection="0"/>
    <xf numFmtId="38" fontId="32" fillId="0" borderId="19" applyFont="0" applyFill="0" applyBorder="0" applyAlignment="0" applyProtection="0"/>
    <xf numFmtId="172" fontId="26" fillId="0" borderId="19" applyFont="0" applyFill="0" applyBorder="0" applyAlignment="0" applyProtection="0"/>
    <xf numFmtId="172" fontId="26" fillId="0" borderId="19" applyFont="0" applyFill="0" applyBorder="0" applyAlignment="0" applyProtection="0"/>
    <xf numFmtId="0" fontId="33" fillId="0" borderId="19" applyNumberFormat="0" applyFont="0" applyBorder="0" applyProtection="0"/>
    <xf numFmtId="0" fontId="33" fillId="0" borderId="19" applyNumberFormat="0" applyFont="0" applyBorder="0" applyProtection="0">
      <alignment vertical="center"/>
    </xf>
    <xf numFmtId="0" fontId="38" fillId="0" borderId="19">
      <alignment vertical="center"/>
    </xf>
    <xf numFmtId="0" fontId="23" fillId="0" borderId="19">
      <alignment vertical="center"/>
    </xf>
    <xf numFmtId="0" fontId="34" fillId="0" borderId="19"/>
    <xf numFmtId="0" fontId="32" fillId="0" borderId="19" applyFont="0" applyFill="0" applyBorder="0" applyAlignment="0" applyProtection="0"/>
    <xf numFmtId="0" fontId="32" fillId="0" borderId="19" applyFont="0" applyFill="0" applyBorder="0" applyAlignment="0" applyProtection="0"/>
    <xf numFmtId="10" fontId="26" fillId="0" borderId="19" applyFont="0" applyFill="0" applyBorder="0" applyAlignment="0" applyProtection="0"/>
    <xf numFmtId="0" fontId="35" fillId="0" borderId="19"/>
    <xf numFmtId="173" fontId="26" fillId="0" borderId="19" applyFont="0" applyFill="0" applyBorder="0" applyAlignment="0" applyProtection="0"/>
    <xf numFmtId="174" fontId="26" fillId="0" borderId="19" applyFont="0" applyFill="0" applyBorder="0" applyAlignment="0" applyProtection="0"/>
    <xf numFmtId="169" fontId="36" fillId="0" borderId="19" applyFont="0" applyFill="0" applyBorder="0" applyAlignment="0" applyProtection="0"/>
    <xf numFmtId="168" fontId="36" fillId="0" borderId="19" applyFont="0" applyFill="0" applyBorder="0" applyAlignment="0" applyProtection="0"/>
    <xf numFmtId="0" fontId="37" fillId="0" borderId="19"/>
    <xf numFmtId="0" fontId="24" fillId="0" borderId="19">
      <alignment vertical="center"/>
    </xf>
    <xf numFmtId="0" fontId="24" fillId="0" borderId="19">
      <alignment vertical="center"/>
    </xf>
    <xf numFmtId="0" fontId="24" fillId="0" borderId="19">
      <alignment vertical="center"/>
    </xf>
    <xf numFmtId="0" fontId="39" fillId="0" borderId="19" applyNumberFormat="0" applyFill="0" applyBorder="0" applyAlignment="0" applyProtection="0"/>
    <xf numFmtId="0" fontId="23" fillId="0" borderId="19">
      <alignment vertical="center"/>
    </xf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1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40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shrinkToFit="1"/>
    </xf>
    <xf numFmtId="165" fontId="22" fillId="6" borderId="33" xfId="0" applyNumberFormat="1" applyFont="1" applyFill="1" applyBorder="1" applyAlignment="1" applyProtection="1">
      <alignment horizontal="right" vertical="center"/>
      <protection locked="0"/>
    </xf>
    <xf numFmtId="167" fontId="22" fillId="6" borderId="3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2" fillId="7" borderId="25" xfId="1" applyFont="1" applyFill="1" applyBorder="1" applyProtection="1">
      <alignment vertical="center"/>
      <protection locked="0"/>
    </xf>
    <xf numFmtId="0" fontId="22" fillId="7" borderId="21" xfId="1" applyFont="1" applyFill="1" applyBorder="1" applyProtection="1">
      <alignment vertical="center"/>
      <protection locked="0"/>
    </xf>
    <xf numFmtId="0" fontId="22" fillId="7" borderId="23" xfId="1" applyFont="1" applyFill="1" applyBorder="1" applyProtection="1">
      <alignment vertical="center"/>
      <protection locked="0"/>
    </xf>
    <xf numFmtId="165" fontId="22" fillId="6" borderId="33" xfId="1" quotePrefix="1" applyNumberFormat="1" applyFont="1" applyFill="1" applyBorder="1" applyAlignment="1" applyProtection="1">
      <alignment horizontal="center" vertical="center"/>
      <protection locked="0"/>
    </xf>
  </cellXfs>
  <cellStyles count="40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7" xfId="36" xr:uid="{AD7DD013-BC6B-4E92-ABFD-DA2CEF1C2FF3}"/>
    <cellStyle name="標準 7 2" xfId="37" xr:uid="{FBFE8DFB-1C0B-461B-961E-000AF669D124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zoomScale="55" zoomScaleNormal="5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83"/>
      <c r="E1" s="8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5" t="s">
        <v>29</v>
      </c>
      <c r="C2" s="84"/>
      <c r="D2" s="84"/>
      <c r="E2" s="84"/>
      <c r="F2" s="84"/>
      <c r="G2" s="84"/>
      <c r="H2" s="84"/>
      <c r="I2" s="84"/>
      <c r="J2" s="84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84"/>
      <c r="C3" s="84"/>
      <c r="D3" s="84"/>
      <c r="E3" s="84"/>
      <c r="F3" s="84"/>
      <c r="G3" s="84"/>
      <c r="H3" s="84"/>
      <c r="I3" s="84"/>
      <c r="J3" s="84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45840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6"/>
      <c r="N4" s="84"/>
      <c r="O4" s="84"/>
      <c r="P4" s="84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7" t="s">
        <v>2</v>
      </c>
      <c r="E8" s="90" t="s">
        <v>3</v>
      </c>
      <c r="F8" s="91" t="s">
        <v>4</v>
      </c>
      <c r="G8" s="94" t="s">
        <v>5</v>
      </c>
      <c r="H8" s="95"/>
      <c r="I8" s="100" t="s">
        <v>6</v>
      </c>
      <c r="J8" s="101"/>
      <c r="K8" s="95"/>
      <c r="L8" s="19" t="s">
        <v>7</v>
      </c>
      <c r="M8" s="102" t="s">
        <v>7</v>
      </c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95"/>
      <c r="Z8" s="1"/>
      <c r="AA8" s="1"/>
    </row>
    <row r="9" spans="1:27" ht="21.75" customHeight="1">
      <c r="A9" s="1"/>
      <c r="B9" s="20"/>
      <c r="C9" s="21"/>
      <c r="D9" s="88"/>
      <c r="E9" s="88"/>
      <c r="F9" s="92"/>
      <c r="G9" s="103" t="s">
        <v>31</v>
      </c>
      <c r="H9" s="104"/>
      <c r="I9" s="106" t="s">
        <v>32</v>
      </c>
      <c r="J9" s="106" t="s">
        <v>33</v>
      </c>
      <c r="K9" s="108" t="s">
        <v>31</v>
      </c>
      <c r="L9" s="109" t="s">
        <v>8</v>
      </c>
      <c r="M9" s="22" t="s">
        <v>9</v>
      </c>
      <c r="N9" s="98" t="s">
        <v>10</v>
      </c>
      <c r="O9" s="96" t="s">
        <v>11</v>
      </c>
      <c r="P9" s="98" t="s">
        <v>12</v>
      </c>
      <c r="Q9" s="96" t="s">
        <v>13</v>
      </c>
      <c r="R9" s="98" t="s">
        <v>14</v>
      </c>
      <c r="S9" s="96" t="s">
        <v>15</v>
      </c>
      <c r="T9" s="98" t="s">
        <v>16</v>
      </c>
      <c r="U9" s="96" t="s">
        <v>17</v>
      </c>
      <c r="V9" s="98" t="s">
        <v>18</v>
      </c>
      <c r="W9" s="96" t="s">
        <v>19</v>
      </c>
      <c r="X9" s="98" t="s">
        <v>20</v>
      </c>
      <c r="Y9" s="107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9"/>
      <c r="E10" s="89"/>
      <c r="F10" s="93"/>
      <c r="G10" s="97"/>
      <c r="H10" s="105"/>
      <c r="I10" s="97"/>
      <c r="J10" s="97"/>
      <c r="K10" s="93"/>
      <c r="L10" s="105"/>
      <c r="M10" s="25" t="s">
        <v>23</v>
      </c>
      <c r="N10" s="99"/>
      <c r="O10" s="97"/>
      <c r="P10" s="99"/>
      <c r="Q10" s="97"/>
      <c r="R10" s="99"/>
      <c r="S10" s="97"/>
      <c r="T10" s="99"/>
      <c r="U10" s="97"/>
      <c r="V10" s="99"/>
      <c r="W10" s="97"/>
      <c r="X10" s="99"/>
      <c r="Y10" s="93"/>
      <c r="Z10" s="1"/>
      <c r="AA10" s="1"/>
    </row>
    <row r="11" spans="1:27" ht="27" customHeight="1" thickTop="1">
      <c r="A11" s="26"/>
      <c r="B11" s="40"/>
      <c r="C11" s="68">
        <v>27</v>
      </c>
      <c r="D11" s="50" t="s">
        <v>36</v>
      </c>
      <c r="E11" s="44" t="s">
        <v>37</v>
      </c>
      <c r="F11" s="69" t="s">
        <v>35</v>
      </c>
      <c r="G11" s="70">
        <v>45848</v>
      </c>
      <c r="H11" s="71">
        <f t="shared" ref="H11:H16" si="0">G11+1</f>
        <v>45849</v>
      </c>
      <c r="I11" s="59">
        <f t="shared" ref="I11:I12" si="1">G11-10</f>
        <v>45838</v>
      </c>
      <c r="J11" s="45">
        <f t="shared" ref="J11:J12" si="2">G11-7</f>
        <v>45841</v>
      </c>
      <c r="K11" s="46">
        <f t="shared" ref="K11:K12" si="3">G11-6</f>
        <v>45842</v>
      </c>
      <c r="L11" s="47">
        <f t="shared" ref="L11:L16" si="4">G11+13</f>
        <v>45861</v>
      </c>
      <c r="M11" s="51">
        <f t="shared" ref="M11:M16" si="5">L11+5</f>
        <v>45866</v>
      </c>
      <c r="N11" s="47">
        <f t="shared" ref="N11:N16" si="6">M11+4</f>
        <v>45870</v>
      </c>
      <c r="O11" s="48">
        <f t="shared" ref="O11:P16" si="7">N11+1</f>
        <v>45871</v>
      </c>
      <c r="P11" s="47">
        <f t="shared" si="7"/>
        <v>45872</v>
      </c>
      <c r="Q11" s="48">
        <f t="shared" ref="Q11:Q16" si="8">P11+2</f>
        <v>45874</v>
      </c>
      <c r="R11" s="47">
        <f t="shared" ref="R11:T16" si="9">Q11+1</f>
        <v>45875</v>
      </c>
      <c r="S11" s="48">
        <f t="shared" si="9"/>
        <v>45876</v>
      </c>
      <c r="T11" s="47">
        <f t="shared" si="9"/>
        <v>45877</v>
      </c>
      <c r="U11" s="48">
        <f t="shared" ref="U11:U16" si="10">T11+2</f>
        <v>45879</v>
      </c>
      <c r="V11" s="47">
        <f t="shared" ref="V11:V16" si="11">U11+1</f>
        <v>45880</v>
      </c>
      <c r="W11" s="48">
        <f t="shared" ref="W11:W16" si="12">V11+2</f>
        <v>45882</v>
      </c>
      <c r="X11" s="47">
        <f t="shared" ref="X11:X16" si="13">W11+1</f>
        <v>45883</v>
      </c>
      <c r="Y11" s="49">
        <f t="shared" ref="Y11:Y16" si="14">X11+4</f>
        <v>45887</v>
      </c>
      <c r="Z11" s="1"/>
      <c r="AA11" s="1"/>
    </row>
    <row r="12" spans="1:27" ht="27" customHeight="1">
      <c r="A12" s="26"/>
      <c r="B12" s="41"/>
      <c r="C12" s="72">
        <v>28</v>
      </c>
      <c r="D12" s="50" t="s">
        <v>38</v>
      </c>
      <c r="E12" s="44" t="s">
        <v>39</v>
      </c>
      <c r="F12" s="69" t="s">
        <v>35</v>
      </c>
      <c r="G12" s="70">
        <v>45855</v>
      </c>
      <c r="H12" s="71">
        <f t="shared" si="0"/>
        <v>45856</v>
      </c>
      <c r="I12" s="59">
        <f t="shared" si="1"/>
        <v>45845</v>
      </c>
      <c r="J12" s="45">
        <f t="shared" si="2"/>
        <v>45848</v>
      </c>
      <c r="K12" s="46">
        <f t="shared" si="3"/>
        <v>45849</v>
      </c>
      <c r="L12" s="47">
        <f t="shared" si="4"/>
        <v>45868</v>
      </c>
      <c r="M12" s="51">
        <f t="shared" si="5"/>
        <v>45873</v>
      </c>
      <c r="N12" s="47">
        <f t="shared" si="6"/>
        <v>45877</v>
      </c>
      <c r="O12" s="48">
        <f t="shared" si="7"/>
        <v>45878</v>
      </c>
      <c r="P12" s="47">
        <f t="shared" si="7"/>
        <v>45879</v>
      </c>
      <c r="Q12" s="48">
        <f t="shared" si="8"/>
        <v>45881</v>
      </c>
      <c r="R12" s="47">
        <f t="shared" si="9"/>
        <v>45882</v>
      </c>
      <c r="S12" s="48">
        <f t="shared" si="9"/>
        <v>45883</v>
      </c>
      <c r="T12" s="47">
        <f t="shared" si="9"/>
        <v>45884</v>
      </c>
      <c r="U12" s="48">
        <f t="shared" si="10"/>
        <v>45886</v>
      </c>
      <c r="V12" s="47">
        <f t="shared" si="11"/>
        <v>45887</v>
      </c>
      <c r="W12" s="48">
        <f t="shared" si="12"/>
        <v>45889</v>
      </c>
      <c r="X12" s="47">
        <f t="shared" si="13"/>
        <v>45890</v>
      </c>
      <c r="Y12" s="49">
        <f t="shared" si="14"/>
        <v>45894</v>
      </c>
      <c r="Z12" s="1"/>
      <c r="AA12" s="1"/>
    </row>
    <row r="13" spans="1:27" ht="27" customHeight="1">
      <c r="A13" s="26"/>
      <c r="B13" s="41"/>
      <c r="C13" s="68">
        <v>29</v>
      </c>
      <c r="D13" s="50" t="s">
        <v>40</v>
      </c>
      <c r="E13" s="44" t="s">
        <v>41</v>
      </c>
      <c r="F13" s="69" t="s">
        <v>35</v>
      </c>
      <c r="G13" s="70">
        <v>45862</v>
      </c>
      <c r="H13" s="71">
        <f t="shared" si="0"/>
        <v>45863</v>
      </c>
      <c r="I13" s="76" t="s">
        <v>42</v>
      </c>
      <c r="J13" s="77" t="s">
        <v>43</v>
      </c>
      <c r="K13" s="78" t="s">
        <v>44</v>
      </c>
      <c r="L13" s="47">
        <f t="shared" si="4"/>
        <v>45875</v>
      </c>
      <c r="M13" s="51">
        <f t="shared" si="5"/>
        <v>45880</v>
      </c>
      <c r="N13" s="47">
        <f t="shared" si="6"/>
        <v>45884</v>
      </c>
      <c r="O13" s="48">
        <f t="shared" si="7"/>
        <v>45885</v>
      </c>
      <c r="P13" s="47">
        <f t="shared" si="7"/>
        <v>45886</v>
      </c>
      <c r="Q13" s="48">
        <f t="shared" si="8"/>
        <v>45888</v>
      </c>
      <c r="R13" s="47">
        <f t="shared" si="9"/>
        <v>45889</v>
      </c>
      <c r="S13" s="48">
        <f t="shared" si="9"/>
        <v>45890</v>
      </c>
      <c r="T13" s="47">
        <f t="shared" si="9"/>
        <v>45891</v>
      </c>
      <c r="U13" s="48">
        <f t="shared" si="10"/>
        <v>45893</v>
      </c>
      <c r="V13" s="47">
        <f t="shared" si="11"/>
        <v>45894</v>
      </c>
      <c r="W13" s="48">
        <f t="shared" si="12"/>
        <v>45896</v>
      </c>
      <c r="X13" s="47">
        <f t="shared" si="13"/>
        <v>45897</v>
      </c>
      <c r="Y13" s="49">
        <f t="shared" si="14"/>
        <v>45901</v>
      </c>
      <c r="Z13" s="1"/>
      <c r="AA13" s="1"/>
    </row>
    <row r="14" spans="1:27" ht="27" customHeight="1">
      <c r="A14" s="26"/>
      <c r="B14" s="41"/>
      <c r="C14" s="68">
        <v>30</v>
      </c>
      <c r="D14" s="54" t="s">
        <v>46</v>
      </c>
      <c r="E14" s="55" t="s">
        <v>47</v>
      </c>
      <c r="F14" s="73" t="s">
        <v>35</v>
      </c>
      <c r="G14" s="74">
        <v>45869</v>
      </c>
      <c r="H14" s="75">
        <f t="shared" si="0"/>
        <v>45870</v>
      </c>
      <c r="I14" s="76" t="s">
        <v>45</v>
      </c>
      <c r="J14" s="67">
        <f t="shared" ref="J14:J15" si="15">G14-7</f>
        <v>45862</v>
      </c>
      <c r="K14" s="66">
        <f t="shared" ref="K14:K15" si="16">G14-6</f>
        <v>45863</v>
      </c>
      <c r="L14" s="56">
        <f t="shared" si="4"/>
        <v>45882</v>
      </c>
      <c r="M14" s="51">
        <f t="shared" si="5"/>
        <v>45887</v>
      </c>
      <c r="N14" s="56">
        <f t="shared" si="6"/>
        <v>45891</v>
      </c>
      <c r="O14" s="57">
        <f t="shared" si="7"/>
        <v>45892</v>
      </c>
      <c r="P14" s="56">
        <f t="shared" si="7"/>
        <v>45893</v>
      </c>
      <c r="Q14" s="57">
        <f t="shared" si="8"/>
        <v>45895</v>
      </c>
      <c r="R14" s="56">
        <f t="shared" si="9"/>
        <v>45896</v>
      </c>
      <c r="S14" s="57">
        <f t="shared" si="9"/>
        <v>45897</v>
      </c>
      <c r="T14" s="56">
        <f t="shared" si="9"/>
        <v>45898</v>
      </c>
      <c r="U14" s="57">
        <f t="shared" si="10"/>
        <v>45900</v>
      </c>
      <c r="V14" s="56">
        <f t="shared" si="11"/>
        <v>45901</v>
      </c>
      <c r="W14" s="57">
        <f t="shared" si="12"/>
        <v>45903</v>
      </c>
      <c r="X14" s="56">
        <f t="shared" si="13"/>
        <v>45904</v>
      </c>
      <c r="Y14" s="58">
        <f t="shared" si="14"/>
        <v>45908</v>
      </c>
      <c r="Z14" s="1"/>
      <c r="AA14" s="1"/>
    </row>
    <row r="15" spans="1:27" ht="27" customHeight="1">
      <c r="A15" s="26"/>
      <c r="B15" s="41"/>
      <c r="C15" s="68">
        <v>31</v>
      </c>
      <c r="D15" s="50" t="s">
        <v>48</v>
      </c>
      <c r="E15" s="44" t="s">
        <v>49</v>
      </c>
      <c r="F15" s="69" t="s">
        <v>35</v>
      </c>
      <c r="G15" s="70">
        <v>45876</v>
      </c>
      <c r="H15" s="71">
        <f t="shared" si="0"/>
        <v>45877</v>
      </c>
      <c r="I15" s="59">
        <f t="shared" ref="I15" si="17">G15-10</f>
        <v>45866</v>
      </c>
      <c r="J15" s="45">
        <f t="shared" si="15"/>
        <v>45869</v>
      </c>
      <c r="K15" s="46">
        <f t="shared" si="16"/>
        <v>45870</v>
      </c>
      <c r="L15" s="47">
        <f t="shared" si="4"/>
        <v>45889</v>
      </c>
      <c r="M15" s="51">
        <f t="shared" si="5"/>
        <v>45894</v>
      </c>
      <c r="N15" s="47">
        <f t="shared" si="6"/>
        <v>45898</v>
      </c>
      <c r="O15" s="48">
        <f t="shared" si="7"/>
        <v>45899</v>
      </c>
      <c r="P15" s="47">
        <f t="shared" si="7"/>
        <v>45900</v>
      </c>
      <c r="Q15" s="48">
        <f t="shared" si="8"/>
        <v>45902</v>
      </c>
      <c r="R15" s="47">
        <f t="shared" si="9"/>
        <v>45903</v>
      </c>
      <c r="S15" s="48">
        <f t="shared" si="9"/>
        <v>45904</v>
      </c>
      <c r="T15" s="47">
        <f t="shared" si="9"/>
        <v>45905</v>
      </c>
      <c r="U15" s="48">
        <f t="shared" si="10"/>
        <v>45907</v>
      </c>
      <c r="V15" s="47">
        <f t="shared" si="11"/>
        <v>45908</v>
      </c>
      <c r="W15" s="48">
        <f t="shared" si="12"/>
        <v>45910</v>
      </c>
      <c r="X15" s="47">
        <f t="shared" si="13"/>
        <v>45911</v>
      </c>
      <c r="Y15" s="49">
        <f t="shared" si="14"/>
        <v>45915</v>
      </c>
      <c r="Z15" s="1"/>
      <c r="AA15" s="29"/>
    </row>
    <row r="16" spans="1:27" ht="27" customHeight="1">
      <c r="A16" s="26"/>
      <c r="B16" s="41"/>
      <c r="C16" s="72">
        <v>32</v>
      </c>
      <c r="D16" s="50" t="s">
        <v>50</v>
      </c>
      <c r="E16" s="44" t="s">
        <v>51</v>
      </c>
      <c r="F16" s="69" t="s">
        <v>35</v>
      </c>
      <c r="G16" s="70">
        <v>45883</v>
      </c>
      <c r="H16" s="71">
        <f t="shared" si="0"/>
        <v>45884</v>
      </c>
      <c r="I16" s="76" t="s">
        <v>52</v>
      </c>
      <c r="J16" s="77" t="s">
        <v>53</v>
      </c>
      <c r="K16" s="78" t="s">
        <v>54</v>
      </c>
      <c r="L16" s="47">
        <f t="shared" si="4"/>
        <v>45896</v>
      </c>
      <c r="M16" s="51">
        <f t="shared" si="5"/>
        <v>45901</v>
      </c>
      <c r="N16" s="47">
        <f t="shared" si="6"/>
        <v>45905</v>
      </c>
      <c r="O16" s="48">
        <f t="shared" si="7"/>
        <v>45906</v>
      </c>
      <c r="P16" s="47">
        <f t="shared" si="7"/>
        <v>45907</v>
      </c>
      <c r="Q16" s="48">
        <f t="shared" si="8"/>
        <v>45909</v>
      </c>
      <c r="R16" s="47">
        <f t="shared" si="9"/>
        <v>45910</v>
      </c>
      <c r="S16" s="48">
        <f t="shared" si="9"/>
        <v>45911</v>
      </c>
      <c r="T16" s="47">
        <f t="shared" si="9"/>
        <v>45912</v>
      </c>
      <c r="U16" s="48">
        <f t="shared" si="10"/>
        <v>45914</v>
      </c>
      <c r="V16" s="47">
        <f t="shared" si="11"/>
        <v>45915</v>
      </c>
      <c r="W16" s="48">
        <f t="shared" si="12"/>
        <v>45917</v>
      </c>
      <c r="X16" s="47">
        <f t="shared" si="13"/>
        <v>45918</v>
      </c>
      <c r="Y16" s="49">
        <f t="shared" si="14"/>
        <v>45922</v>
      </c>
      <c r="Z16" s="1"/>
      <c r="AA16" s="29"/>
    </row>
    <row r="17" spans="1:27" ht="27" customHeight="1">
      <c r="A17" s="26"/>
      <c r="B17" s="41"/>
      <c r="C17" s="68">
        <v>33</v>
      </c>
      <c r="D17" s="110" t="s">
        <v>55</v>
      </c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2"/>
      <c r="Z17" s="1"/>
      <c r="AA17" s="1"/>
    </row>
    <row r="18" spans="1:27" ht="29.45" customHeight="1" thickBot="1">
      <c r="A18" s="26"/>
      <c r="B18" s="42"/>
      <c r="C18" s="79">
        <v>34</v>
      </c>
      <c r="D18" s="52" t="s">
        <v>56</v>
      </c>
      <c r="E18" s="53" t="s">
        <v>57</v>
      </c>
      <c r="F18" s="80" t="s">
        <v>35</v>
      </c>
      <c r="G18" s="81">
        <v>45897</v>
      </c>
      <c r="H18" s="82">
        <f t="shared" ref="H18" si="18">G18+1</f>
        <v>45898</v>
      </c>
      <c r="I18" s="113">
        <f t="shared" ref="I18" si="19">G18-10</f>
        <v>45887</v>
      </c>
      <c r="J18" s="65">
        <f t="shared" ref="J18" si="20">G18-7</f>
        <v>45890</v>
      </c>
      <c r="K18" s="60">
        <f t="shared" ref="K18" si="21">G18-6</f>
        <v>45891</v>
      </c>
      <c r="L18" s="61">
        <f t="shared" ref="L18" si="22">G18+13</f>
        <v>45910</v>
      </c>
      <c r="M18" s="62">
        <f t="shared" ref="M18" si="23">L18+5</f>
        <v>45915</v>
      </c>
      <c r="N18" s="61">
        <f t="shared" ref="N18" si="24">M18+4</f>
        <v>45919</v>
      </c>
      <c r="O18" s="63">
        <f t="shared" ref="O18:P18" si="25">N18+1</f>
        <v>45920</v>
      </c>
      <c r="P18" s="61">
        <f t="shared" si="25"/>
        <v>45921</v>
      </c>
      <c r="Q18" s="63">
        <f t="shared" ref="Q18" si="26">P18+2</f>
        <v>45923</v>
      </c>
      <c r="R18" s="61">
        <f t="shared" ref="R18:T18" si="27">Q18+1</f>
        <v>45924</v>
      </c>
      <c r="S18" s="63">
        <f t="shared" si="27"/>
        <v>45925</v>
      </c>
      <c r="T18" s="61">
        <f t="shared" si="27"/>
        <v>45926</v>
      </c>
      <c r="U18" s="63">
        <f t="shared" ref="U18" si="28">T18+2</f>
        <v>45928</v>
      </c>
      <c r="V18" s="61">
        <f t="shared" ref="V18" si="29">U18+1</f>
        <v>45929</v>
      </c>
      <c r="W18" s="63">
        <f t="shared" ref="W18" si="30">V18+2</f>
        <v>45931</v>
      </c>
      <c r="X18" s="61">
        <f t="shared" ref="X18" si="31">W18+1</f>
        <v>45932</v>
      </c>
      <c r="Y18" s="64">
        <f t="shared" ref="Y18" si="32">X18+4</f>
        <v>45936</v>
      </c>
      <c r="Z18" s="1"/>
      <c r="AA18" s="1"/>
    </row>
    <row r="19" spans="1:27" ht="21.75" customHeight="1">
      <c r="A19" s="1"/>
      <c r="B19" s="27"/>
      <c r="C19" s="27"/>
      <c r="D19" s="27"/>
      <c r="E19" s="28"/>
      <c r="F19" s="31"/>
      <c r="G19" s="32"/>
      <c r="H19" s="33"/>
      <c r="I19" s="43" t="s">
        <v>34</v>
      </c>
      <c r="J19" s="33"/>
      <c r="K19" s="33"/>
      <c r="L19" s="33"/>
      <c r="M19" s="33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34" t="s">
        <v>24</v>
      </c>
      <c r="C20" s="34"/>
      <c r="D20" s="34"/>
      <c r="E20" s="3"/>
      <c r="F20" s="3"/>
      <c r="G20" s="34" t="s">
        <v>25</v>
      </c>
      <c r="H20" s="29"/>
      <c r="I20" s="2" t="s">
        <v>26</v>
      </c>
      <c r="J20" s="29"/>
      <c r="K20" s="29"/>
      <c r="L20" s="29"/>
      <c r="M20" s="29"/>
      <c r="N20" s="1"/>
      <c r="O20" s="1"/>
      <c r="P20" s="29"/>
      <c r="Q20" s="29"/>
      <c r="R20" s="29"/>
      <c r="S20" s="3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27</v>
      </c>
      <c r="H21" s="29"/>
      <c r="I21" s="35"/>
      <c r="J21" s="29"/>
      <c r="K21" s="29"/>
      <c r="L21" s="29"/>
      <c r="M21" s="29"/>
      <c r="N21" s="1"/>
      <c r="O21" s="1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37"/>
      <c r="T26" s="3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8" t="s">
        <v>28</v>
      </c>
      <c r="D27" s="2"/>
      <c r="E27" s="3"/>
      <c r="F27" s="3"/>
      <c r="G27" s="35"/>
      <c r="H27" s="29"/>
      <c r="I27" s="35"/>
      <c r="J27" s="29"/>
      <c r="K27" s="29"/>
      <c r="L27" s="29"/>
      <c r="M27" s="29"/>
      <c r="N27" s="29"/>
      <c r="O27" s="29"/>
      <c r="P27" s="29"/>
      <c r="Q27" s="29"/>
      <c r="R27" s="29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29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6"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dcterms:created xsi:type="dcterms:W3CDTF">2011-03-15T06:58:11Z</dcterms:created>
  <dcterms:modified xsi:type="dcterms:W3CDTF">2025-07-08T22:27:17Z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