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oko_tani_transcont\OneDrive\Documents\A LCL schedule for WEB\"/>
    </mc:Choice>
  </mc:AlternateContent>
  <xr:revisionPtr revIDLastSave="0" documentId="8_{3E23D74D-2028-4268-A993-15F904898B0B}" xr6:coauthVersionLast="47" xr6:coauthVersionMax="47" xr10:uidLastSave="{00000000-0000-0000-0000-000000000000}"/>
  <bookViews>
    <workbookView xWindow="1860" yWindow="180" windowWidth="28485" windowHeight="14925" xr2:uid="{97D15AF4-3F5E-437D-8BE1-3506DF7A8247}"/>
  </bookViews>
  <sheets>
    <sheet name="SMZ,YOK,TYO-NY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1" l="1"/>
  <c r="N29" i="1" s="1"/>
  <c r="O29" i="1" s="1"/>
  <c r="P29" i="1" s="1"/>
  <c r="Q29" i="1" s="1"/>
  <c r="R29" i="1" s="1"/>
  <c r="S29" i="1" s="1"/>
  <c r="L28" i="1"/>
  <c r="I28" i="1"/>
  <c r="M27" i="1"/>
  <c r="N27" i="1" s="1"/>
  <c r="O27" i="1" s="1"/>
  <c r="P27" i="1" s="1"/>
  <c r="Q27" i="1" s="1"/>
  <c r="R27" i="1" s="1"/>
  <c r="S27" i="1" s="1"/>
  <c r="I26" i="1"/>
  <c r="M25" i="1"/>
  <c r="N25" i="1" s="1"/>
  <c r="O25" i="1" s="1"/>
  <c r="P25" i="1" s="1"/>
  <c r="Q25" i="1" s="1"/>
  <c r="R25" i="1" s="1"/>
  <c r="S25" i="1" s="1"/>
  <c r="L24" i="1"/>
  <c r="K24" i="1"/>
  <c r="J24" i="1"/>
  <c r="I24" i="1"/>
  <c r="M23" i="1"/>
  <c r="N23" i="1" s="1"/>
  <c r="O23" i="1" s="1"/>
  <c r="P23" i="1" s="1"/>
  <c r="Q23" i="1" s="1"/>
  <c r="R23" i="1" s="1"/>
  <c r="S23" i="1" s="1"/>
  <c r="L22" i="1"/>
  <c r="K22" i="1"/>
  <c r="J22" i="1"/>
  <c r="I22" i="1"/>
  <c r="O21" i="1"/>
  <c r="P21" i="1" s="1"/>
  <c r="Q21" i="1" s="1"/>
  <c r="R21" i="1" s="1"/>
  <c r="S21" i="1" s="1"/>
  <c r="N21" i="1"/>
  <c r="M21" i="1"/>
  <c r="L20" i="1"/>
  <c r="K20" i="1"/>
  <c r="J20" i="1"/>
  <c r="I20" i="1"/>
  <c r="M19" i="1"/>
  <c r="N19" i="1" s="1"/>
  <c r="O19" i="1" s="1"/>
  <c r="P19" i="1" s="1"/>
  <c r="Q19" i="1" s="1"/>
  <c r="R19" i="1" s="1"/>
  <c r="S19" i="1" s="1"/>
  <c r="L18" i="1"/>
  <c r="K18" i="1"/>
  <c r="J18" i="1"/>
  <c r="I18" i="1"/>
  <c r="M17" i="1"/>
  <c r="N17" i="1" s="1"/>
  <c r="O17" i="1" s="1"/>
  <c r="P17" i="1" s="1"/>
  <c r="Q17" i="1" s="1"/>
  <c r="R17" i="1" s="1"/>
  <c r="S17" i="1" s="1"/>
  <c r="L16" i="1"/>
  <c r="K16" i="1"/>
  <c r="J16" i="1"/>
  <c r="I16" i="1"/>
  <c r="M15" i="1"/>
  <c r="N15" i="1" s="1"/>
  <c r="O15" i="1" s="1"/>
  <c r="P15" i="1" s="1"/>
  <c r="Q15" i="1" s="1"/>
  <c r="R15" i="1" s="1"/>
  <c r="S15" i="1" s="1"/>
  <c r="L14" i="1"/>
  <c r="K14" i="1"/>
  <c r="J14" i="1"/>
  <c r="I14" i="1"/>
</calcChain>
</file>

<file path=xl/sharedStrings.xml><?xml version="1.0" encoding="utf-8"?>
<sst xmlns="http://schemas.openxmlformats.org/spreadsheetml/2006/main" count="109" uniqueCount="74">
  <si>
    <t>(1st)</t>
  </si>
  <si>
    <t>WK</t>
  </si>
  <si>
    <t>NORFOLK</t>
  </si>
  <si>
    <t>RICHMOND</t>
  </si>
  <si>
    <t>CHARLOTTE</t>
  </si>
  <si>
    <t>BOSTON</t>
  </si>
  <si>
    <t>ETA may change due to the congestion at the port and rail terminals.</t>
  </si>
  <si>
    <t>Schedule below are subject to change without prior notice.</t>
  </si>
  <si>
    <t>LCL to New York (from Shimizu/Yokohama/Tokyo)</t>
  </si>
  <si>
    <t>(2nd)</t>
  </si>
  <si>
    <t>VESSEL
本船</t>
    <rPh sb="8" eb="10">
      <t>ホンセン</t>
    </rPh>
    <phoneticPr fontId="3"/>
  </si>
  <si>
    <t>VOY
次航</t>
    <rPh sb="5" eb="6">
      <t>ツギ</t>
    </rPh>
    <rPh sb="6" eb="7">
      <t>ワタル</t>
    </rPh>
    <phoneticPr fontId="3"/>
  </si>
  <si>
    <t>CARRIER
船会社</t>
    <rPh sb="9" eb="10">
      <t>フネ</t>
    </rPh>
    <rPh sb="10" eb="12">
      <t>カイシャ</t>
    </rPh>
    <phoneticPr fontId="3"/>
  </si>
  <si>
    <t>ETA-ETD</t>
    <phoneticPr fontId="3"/>
  </si>
  <si>
    <t xml:space="preserve">CFS CUT  </t>
    <phoneticPr fontId="3"/>
  </si>
  <si>
    <t>ETA CFS</t>
    <phoneticPr fontId="3"/>
  </si>
  <si>
    <t>TOKYO</t>
    <phoneticPr fontId="3"/>
  </si>
  <si>
    <t>SHIMIZU</t>
    <phoneticPr fontId="3"/>
  </si>
  <si>
    <t>YOKOHAMA</t>
    <phoneticPr fontId="3"/>
  </si>
  <si>
    <t>PUSAN</t>
    <phoneticPr fontId="5"/>
  </si>
  <si>
    <t>NEW YORK</t>
    <phoneticPr fontId="5"/>
  </si>
  <si>
    <t>RALEIGH</t>
    <phoneticPr fontId="5"/>
  </si>
  <si>
    <t>SAVANNAH</t>
    <phoneticPr fontId="5"/>
  </si>
  <si>
    <t>CHARLESTON</t>
    <phoneticPr fontId="5"/>
  </si>
  <si>
    <t xml:space="preserve">PHILADELPHIA
</t>
    <phoneticPr fontId="5"/>
  </si>
  <si>
    <t>PITTSBURGH</t>
    <phoneticPr fontId="3"/>
  </si>
  <si>
    <t>BALTIMORE</t>
    <phoneticPr fontId="3"/>
  </si>
  <si>
    <t>DG
危険品</t>
    <rPh sb="3" eb="5">
      <t>キケン</t>
    </rPh>
    <rPh sb="5" eb="6">
      <t>ヒン</t>
    </rPh>
    <phoneticPr fontId="3"/>
  </si>
  <si>
    <t>×</t>
    <phoneticPr fontId="3"/>
  </si>
  <si>
    <t>ADDISON</t>
    <phoneticPr fontId="3"/>
  </si>
  <si>
    <t>ONE</t>
    <phoneticPr fontId="3"/>
  </si>
  <si>
    <t>R1</t>
    <phoneticPr fontId="3"/>
  </si>
  <si>
    <t>ONE CLARA</t>
    <phoneticPr fontId="3"/>
  </si>
  <si>
    <t>R2</t>
    <phoneticPr fontId="3"/>
  </si>
  <si>
    <t>AS CARLOTTA</t>
    <phoneticPr fontId="3"/>
  </si>
  <si>
    <t>532W</t>
    <phoneticPr fontId="3"/>
  </si>
  <si>
    <t>012W</t>
    <phoneticPr fontId="3"/>
  </si>
  <si>
    <t>060W</t>
    <phoneticPr fontId="3"/>
  </si>
  <si>
    <t>YM TRUST</t>
    <phoneticPr fontId="3"/>
  </si>
  <si>
    <t>105E</t>
    <phoneticPr fontId="3"/>
  </si>
  <si>
    <t>SEASPAN BENEFACTOR</t>
    <phoneticPr fontId="3"/>
  </si>
  <si>
    <t>076E</t>
    <phoneticPr fontId="3"/>
  </si>
  <si>
    <t xml:space="preserve">HMM AQUAMARINE </t>
    <phoneticPr fontId="3"/>
  </si>
  <si>
    <t>012E</t>
    <phoneticPr fontId="3"/>
  </si>
  <si>
    <t>NYK PAULA</t>
    <phoneticPr fontId="3"/>
  </si>
  <si>
    <t>1042W</t>
    <phoneticPr fontId="3"/>
  </si>
  <si>
    <t>HYUNDAI MARS</t>
    <phoneticPr fontId="3"/>
  </si>
  <si>
    <t>055E</t>
    <phoneticPr fontId="3"/>
  </si>
  <si>
    <t>R4</t>
    <phoneticPr fontId="3"/>
  </si>
  <si>
    <t>IRENES RALLY</t>
    <phoneticPr fontId="3"/>
  </si>
  <si>
    <t>014W</t>
    <phoneticPr fontId="3"/>
  </si>
  <si>
    <t>R3</t>
  </si>
  <si>
    <t>YM TRANQULITY</t>
  </si>
  <si>
    <t>020E</t>
  </si>
  <si>
    <t>062W</t>
    <phoneticPr fontId="3"/>
  </si>
  <si>
    <t>R6</t>
    <phoneticPr fontId="3"/>
  </si>
  <si>
    <t xml:space="preserve">HYUNDAI SATURN </t>
    <phoneticPr fontId="3"/>
  </si>
  <si>
    <t>053E</t>
    <phoneticPr fontId="3"/>
  </si>
  <si>
    <t xml:space="preserve">NYK PAULA </t>
    <phoneticPr fontId="3"/>
  </si>
  <si>
    <t>1044W</t>
    <phoneticPr fontId="3"/>
  </si>
  <si>
    <t>*07/09</t>
    <phoneticPr fontId="3"/>
  </si>
  <si>
    <t>*07/10</t>
    <phoneticPr fontId="3"/>
  </si>
  <si>
    <t>*07/13</t>
    <phoneticPr fontId="3"/>
  </si>
  <si>
    <t>R7/9</t>
    <phoneticPr fontId="3"/>
  </si>
  <si>
    <t>ONE HENRY HUSDON</t>
    <phoneticPr fontId="3"/>
  </si>
  <si>
    <t>098E</t>
    <phoneticPr fontId="3"/>
  </si>
  <si>
    <t>R5</t>
    <phoneticPr fontId="3"/>
  </si>
  <si>
    <t>016W</t>
    <phoneticPr fontId="3"/>
  </si>
  <si>
    <t>*07/16</t>
    <phoneticPr fontId="3"/>
  </si>
  <si>
    <t>*07/17</t>
    <phoneticPr fontId="3"/>
  </si>
  <si>
    <t>R8</t>
    <phoneticPr fontId="3"/>
  </si>
  <si>
    <t>ONE HANOI</t>
    <phoneticPr fontId="3"/>
  </si>
  <si>
    <t>056E</t>
    <phoneticPr fontId="3"/>
  </si>
  <si>
    <t>NEXT UPDATE 07/02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</si>
</sst>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mm/dd"/>
    <numFmt numFmtId="166" formatCode="yyyy/mm/dd"/>
    <numFmt numFmtId="167" formatCode="\-\ mm/dd"/>
    <numFmt numFmtId="168" formatCode="\-d"/>
  </numFmts>
  <fonts count="26">
    <font>
      <sz val="11"/>
      <color rgb="FF000000"/>
      <name val="Calibri"/>
      <family val="2"/>
      <scheme val="minor"/>
    </font>
    <font>
      <sz val="9"/>
      <color theme="1"/>
      <name val="游ゴシック"/>
    </font>
    <font>
      <b/>
      <sz val="10"/>
      <color theme="1"/>
      <name val="游ゴシック"/>
    </font>
    <font>
      <sz val="9"/>
      <color rgb="FFFF0000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b/>
      <sz val="16"/>
      <color theme="1"/>
      <name val="游ゴシック"/>
    </font>
    <font>
      <b/>
      <sz val="12"/>
      <color theme="1"/>
      <name val="游ゴシック"/>
    </font>
    <font>
      <b/>
      <sz val="20"/>
      <color theme="1"/>
      <name val="游ゴシック"/>
    </font>
    <font>
      <u/>
      <sz val="9"/>
      <color rgb="FF0000FF"/>
      <name val="游ゴシック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2"/>
      <color rgb="FF0070C0"/>
      <name val="游ゴシック"/>
    </font>
    <font>
      <sz val="22"/>
      <color rgb="FF000000"/>
      <name val="Calibri"/>
      <family val="2"/>
      <scheme val="minor"/>
    </font>
    <font>
      <sz val="11"/>
      <color rgb="FFFF0000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color rgb="FF000000"/>
      <name val="Yu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1" fillId="0" borderId="0"/>
    <xf numFmtId="0" fontId="11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0" borderId="0" applyNumberFormat="0" applyFill="0" applyBorder="0" applyAlignment="0" applyProtection="0"/>
    <xf numFmtId="0" fontId="11" fillId="0" borderId="0">
      <alignment vertical="center"/>
    </xf>
  </cellStyleXfs>
  <cellXfs count="19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" fontId="8" fillId="0" borderId="0" xfId="0" applyNumberFormat="1" applyFont="1"/>
    <xf numFmtId="0" fontId="2" fillId="0" borderId="0" xfId="0" applyFont="1" applyAlignment="1">
      <alignment horizontal="right"/>
    </xf>
    <xf numFmtId="49" fontId="17" fillId="3" borderId="8" xfId="2" applyNumberFormat="1" applyFont="1" applyFill="1" applyBorder="1" applyAlignment="1">
      <alignment horizontal="center" vertical="center"/>
    </xf>
    <xf numFmtId="49" fontId="17" fillId="3" borderId="4" xfId="2" applyNumberFormat="1" applyFont="1" applyFill="1" applyBorder="1" applyAlignment="1">
      <alignment horizontal="center" vertical="center"/>
    </xf>
    <xf numFmtId="49" fontId="17" fillId="3" borderId="9" xfId="2" applyNumberFormat="1" applyFont="1" applyFill="1" applyBorder="1" applyAlignment="1">
      <alignment horizontal="center"/>
    </xf>
    <xf numFmtId="49" fontId="17" fillId="3" borderId="5" xfId="2" applyNumberFormat="1" applyFont="1" applyFill="1" applyBorder="1" applyAlignment="1">
      <alignment horizontal="center"/>
    </xf>
    <xf numFmtId="49" fontId="17" fillId="3" borderId="10" xfId="2" applyNumberFormat="1" applyFont="1" applyFill="1" applyBorder="1" applyAlignment="1">
      <alignment horizontal="center"/>
    </xf>
    <xf numFmtId="49" fontId="17" fillId="3" borderId="6" xfId="2" applyNumberFormat="1" applyFont="1" applyFill="1" applyBorder="1" applyAlignment="1">
      <alignment horizontal="center"/>
    </xf>
    <xf numFmtId="0" fontId="17" fillId="4" borderId="3" xfId="2" applyFont="1" applyFill="1" applyBorder="1" applyAlignment="1" applyProtection="1">
      <alignment horizontal="center" vertical="center" wrapText="1"/>
      <protection locked="0"/>
    </xf>
    <xf numFmtId="49" fontId="18" fillId="3" borderId="31" xfId="2" applyNumberFormat="1" applyFont="1" applyFill="1" applyBorder="1" applyAlignment="1">
      <alignment horizontal="center" vertical="center"/>
    </xf>
    <xf numFmtId="49" fontId="18" fillId="3" borderId="32" xfId="2" applyNumberFormat="1" applyFont="1" applyFill="1" applyBorder="1" applyAlignment="1">
      <alignment horizontal="center"/>
    </xf>
    <xf numFmtId="49" fontId="18" fillId="3" borderId="33" xfId="2" applyNumberFormat="1" applyFont="1" applyFill="1" applyBorder="1" applyAlignment="1">
      <alignment horizontal="center"/>
    </xf>
    <xf numFmtId="0" fontId="15" fillId="7" borderId="18" xfId="2" applyFont="1" applyFill="1" applyBorder="1" applyAlignment="1" applyProtection="1">
      <alignment horizontal="center" vertical="center"/>
      <protection locked="0"/>
    </xf>
    <xf numFmtId="165" fontId="15" fillId="7" borderId="36" xfId="2" applyNumberFormat="1" applyFont="1" applyFill="1" applyBorder="1" applyAlignment="1" applyProtection="1">
      <alignment horizontal="right" vertical="center"/>
      <protection locked="0"/>
    </xf>
    <xf numFmtId="167" fontId="16" fillId="7" borderId="37" xfId="2" quotePrefix="1" applyNumberFormat="1" applyFont="1" applyFill="1" applyBorder="1" applyAlignment="1" applyProtection="1">
      <alignment horizontal="left" vertical="center"/>
      <protection locked="0"/>
    </xf>
    <xf numFmtId="0" fontId="15" fillId="7" borderId="9" xfId="2" applyFont="1" applyFill="1" applyBorder="1" applyAlignment="1" applyProtection="1">
      <alignment horizontal="center" vertical="center"/>
      <protection locked="0"/>
    </xf>
    <xf numFmtId="0" fontId="16" fillId="7" borderId="35" xfId="2" applyFont="1" applyFill="1" applyBorder="1" applyAlignment="1" applyProtection="1">
      <alignment horizontal="left" vertical="center"/>
      <protection locked="0"/>
    </xf>
    <xf numFmtId="0" fontId="16" fillId="7" borderId="34" xfId="2" quotePrefix="1" applyFont="1" applyFill="1" applyBorder="1" applyAlignment="1" applyProtection="1">
      <alignment horizontal="center" vertical="center"/>
      <protection locked="0"/>
    </xf>
    <xf numFmtId="167" fontId="15" fillId="7" borderId="37" xfId="2" applyNumberFormat="1" applyFont="1" applyFill="1" applyBorder="1" applyAlignment="1" applyProtection="1">
      <alignment horizontal="left" vertical="center"/>
      <protection locked="0"/>
    </xf>
    <xf numFmtId="165" fontId="16" fillId="7" borderId="38" xfId="2" applyNumberFormat="1" applyFont="1" applyFill="1" applyBorder="1" applyAlignment="1" applyProtection="1">
      <alignment horizontal="center" vertical="center"/>
      <protection locked="0"/>
    </xf>
    <xf numFmtId="165" fontId="15" fillId="7" borderId="39" xfId="2" applyNumberFormat="1" applyFont="1" applyFill="1" applyBorder="1" applyAlignment="1" applyProtection="1">
      <alignment horizontal="center" vertical="center"/>
      <protection locked="0"/>
    </xf>
    <xf numFmtId="0" fontId="15" fillId="7" borderId="41" xfId="2" applyFont="1" applyFill="1" applyBorder="1" applyAlignment="1" applyProtection="1">
      <alignment horizontal="center" vertical="center"/>
      <protection locked="0"/>
    </xf>
    <xf numFmtId="0" fontId="16" fillId="7" borderId="15" xfId="2" applyFont="1" applyFill="1" applyBorder="1" applyAlignment="1" applyProtection="1">
      <alignment horizontal="left" vertical="center"/>
      <protection locked="0"/>
    </xf>
    <xf numFmtId="0" fontId="15" fillId="7" borderId="12" xfId="2" quotePrefix="1" applyFont="1" applyFill="1" applyBorder="1" applyAlignment="1" applyProtection="1">
      <alignment horizontal="center" vertical="center"/>
      <protection locked="0"/>
    </xf>
    <xf numFmtId="49" fontId="15" fillId="7" borderId="13" xfId="2" applyNumberFormat="1" applyFont="1" applyFill="1" applyBorder="1" applyAlignment="1" applyProtection="1">
      <alignment horizontal="center" vertical="center"/>
      <protection locked="0"/>
    </xf>
    <xf numFmtId="167" fontId="15" fillId="7" borderId="30" xfId="2" applyNumberFormat="1" applyFont="1" applyFill="1" applyBorder="1" applyAlignment="1" applyProtection="1">
      <alignment horizontal="left" vertical="center"/>
      <protection locked="0"/>
    </xf>
    <xf numFmtId="165" fontId="15" fillId="7" borderId="40" xfId="2" applyNumberFormat="1" applyFont="1" applyFill="1" applyBorder="1" applyAlignment="1" applyProtection="1">
      <alignment horizontal="center" vertical="center"/>
      <protection locked="0"/>
    </xf>
    <xf numFmtId="165" fontId="16" fillId="7" borderId="16" xfId="2" applyNumberFormat="1" applyFont="1" applyFill="1" applyBorder="1" applyAlignment="1" applyProtection="1">
      <alignment horizontal="center" vertical="center"/>
      <protection locked="0"/>
    </xf>
    <xf numFmtId="165" fontId="16" fillId="7" borderId="29" xfId="2" applyNumberFormat="1" applyFont="1" applyFill="1" applyBorder="1" applyAlignment="1" applyProtection="1">
      <alignment horizontal="right" vertical="center"/>
      <protection locked="0"/>
    </xf>
    <xf numFmtId="167" fontId="16" fillId="7" borderId="30" xfId="2" applyNumberFormat="1" applyFont="1" applyFill="1" applyBorder="1" applyAlignment="1" applyProtection="1">
      <alignment horizontal="left" vertical="center"/>
      <protection locked="0"/>
    </xf>
    <xf numFmtId="165" fontId="15" fillId="7" borderId="14" xfId="2" applyNumberFormat="1" applyFont="1" applyFill="1" applyBorder="1" applyAlignment="1" applyProtection="1">
      <alignment horizontal="center" vertical="center"/>
      <protection locked="0"/>
    </xf>
    <xf numFmtId="49" fontId="15" fillId="0" borderId="0" xfId="2" applyNumberFormat="1" applyFont="1" applyAlignment="1" applyProtection="1">
      <alignment horizontal="center" vertical="center"/>
      <protection locked="0"/>
    </xf>
    <xf numFmtId="168" fontId="15" fillId="0" borderId="0" xfId="2" applyNumberFormat="1" applyFont="1" applyAlignment="1" applyProtection="1">
      <alignment horizontal="left" vertical="center"/>
      <protection locked="0"/>
    </xf>
    <xf numFmtId="164" fontId="15" fillId="0" borderId="0" xfId="2" applyNumberFormat="1" applyFont="1" applyAlignment="1" applyProtection="1">
      <alignment horizontal="right" vertical="center"/>
      <protection locked="0"/>
    </xf>
    <xf numFmtId="164" fontId="15" fillId="0" borderId="0" xfId="2" applyNumberFormat="1" applyFont="1" applyAlignment="1" applyProtection="1">
      <alignment horizontal="center" vertical="center"/>
      <protection locked="0"/>
    </xf>
    <xf numFmtId="0" fontId="15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165" fontId="16" fillId="7" borderId="46" xfId="2" applyNumberFormat="1" applyFont="1" applyFill="1" applyBorder="1" applyAlignment="1" applyProtection="1">
      <alignment horizontal="center" vertical="center"/>
      <protection locked="0"/>
    </xf>
    <xf numFmtId="0" fontId="15" fillId="7" borderId="19" xfId="2" applyFont="1" applyFill="1" applyBorder="1" applyAlignment="1" applyProtection="1">
      <alignment horizontal="center" vertical="center"/>
      <protection locked="0"/>
    </xf>
    <xf numFmtId="165" fontId="16" fillId="7" borderId="48" xfId="2" applyNumberFormat="1" applyFont="1" applyFill="1" applyBorder="1" applyAlignment="1" applyProtection="1">
      <alignment horizontal="right" vertical="center"/>
      <protection locked="0"/>
    </xf>
    <xf numFmtId="167" fontId="16" fillId="7" borderId="47" xfId="2" applyNumberFormat="1" applyFont="1" applyFill="1" applyBorder="1" applyAlignment="1" applyProtection="1">
      <alignment horizontal="left" vertical="center"/>
      <protection locked="0"/>
    </xf>
    <xf numFmtId="165" fontId="15" fillId="7" borderId="49" xfId="2" applyNumberFormat="1" applyFont="1" applyFill="1" applyBorder="1" applyAlignment="1" applyProtection="1">
      <alignment horizontal="center" vertical="center"/>
      <protection locked="0"/>
    </xf>
    <xf numFmtId="0" fontId="24" fillId="0" borderId="0" xfId="2" applyFont="1" applyAlignment="1">
      <alignment horizontal="center"/>
    </xf>
    <xf numFmtId="0" fontId="16" fillId="7" borderId="0" xfId="2" applyFont="1" applyFill="1" applyAlignment="1" applyProtection="1">
      <alignment horizontal="left" vertical="center"/>
      <protection locked="0"/>
    </xf>
    <xf numFmtId="0" fontId="16" fillId="7" borderId="0" xfId="2" quotePrefix="1" applyFont="1" applyFill="1" applyAlignment="1" applyProtection="1">
      <alignment horizontal="center" vertical="center"/>
      <protection locked="0"/>
    </xf>
    <xf numFmtId="0" fontId="23" fillId="0" borderId="0" xfId="2" applyFont="1" applyProtection="1">
      <alignment vertical="center"/>
      <protection locked="0"/>
    </xf>
    <xf numFmtId="0" fontId="15" fillId="7" borderId="12" xfId="2" applyFont="1" applyFill="1" applyBorder="1" applyAlignment="1" applyProtection="1">
      <alignment horizontal="center" vertical="center"/>
      <protection locked="0"/>
    </xf>
    <xf numFmtId="0" fontId="15" fillId="7" borderId="42" xfId="2" applyFont="1" applyFill="1" applyBorder="1" applyAlignment="1" applyProtection="1">
      <alignment horizontal="center" vertical="center"/>
      <protection locked="0"/>
    </xf>
    <xf numFmtId="0" fontId="15" fillId="7" borderId="51" xfId="2" applyFont="1" applyFill="1" applyBorder="1" applyAlignment="1" applyProtection="1">
      <alignment horizontal="center" vertical="center"/>
      <protection locked="0"/>
    </xf>
    <xf numFmtId="0" fontId="15" fillId="7" borderId="51" xfId="2" quotePrefix="1" applyFont="1" applyFill="1" applyBorder="1" applyAlignment="1" applyProtection="1">
      <alignment horizontal="center" vertical="center"/>
      <protection locked="0"/>
    </xf>
    <xf numFmtId="167" fontId="15" fillId="7" borderId="47" xfId="2" applyNumberFormat="1" applyFont="1" applyFill="1" applyBorder="1" applyAlignment="1" applyProtection="1">
      <alignment horizontal="left" vertical="center"/>
      <protection locked="0"/>
    </xf>
    <xf numFmtId="0" fontId="15" fillId="7" borderId="34" xfId="2" applyFont="1" applyFill="1" applyBorder="1" applyAlignment="1" applyProtection="1">
      <alignment horizontal="center" vertical="center"/>
      <protection locked="0"/>
    </xf>
    <xf numFmtId="165" fontId="16" fillId="7" borderId="53" xfId="2" applyNumberFormat="1" applyFont="1" applyFill="1" applyBorder="1" applyAlignment="1" applyProtection="1">
      <alignment horizontal="center" vertical="center"/>
      <protection locked="0"/>
    </xf>
    <xf numFmtId="0" fontId="15" fillId="7" borderId="11" xfId="2" applyFont="1" applyFill="1" applyBorder="1" applyAlignment="1" applyProtection="1">
      <alignment horizontal="center" vertical="center"/>
      <protection locked="0"/>
    </xf>
    <xf numFmtId="0" fontId="16" fillId="7" borderId="54" xfId="2" applyFont="1" applyFill="1" applyBorder="1" applyAlignment="1" applyProtection="1">
      <alignment horizontal="left" vertical="center"/>
      <protection locked="0"/>
    </xf>
    <xf numFmtId="0" fontId="16" fillId="7" borderId="11" xfId="2" quotePrefix="1" applyFont="1" applyFill="1" applyBorder="1" applyAlignment="1" applyProtection="1">
      <alignment horizontal="center" vertical="center"/>
      <protection locked="0"/>
    </xf>
    <xf numFmtId="165" fontId="15" fillId="7" borderId="55" xfId="2" applyNumberFormat="1" applyFont="1" applyFill="1" applyBorder="1" applyAlignment="1" applyProtection="1">
      <alignment horizontal="right" vertical="center"/>
      <protection locked="0"/>
    </xf>
    <xf numFmtId="167" fontId="15" fillId="7" borderId="56" xfId="2" applyNumberFormat="1" applyFont="1" applyFill="1" applyBorder="1" applyAlignment="1" applyProtection="1">
      <alignment horizontal="left" vertical="center"/>
      <protection locked="0"/>
    </xf>
    <xf numFmtId="165" fontId="16" fillId="7" borderId="57" xfId="2" applyNumberFormat="1" applyFont="1" applyFill="1" applyBorder="1" applyAlignment="1" applyProtection="1">
      <alignment horizontal="center" vertical="center"/>
      <protection locked="0"/>
    </xf>
    <xf numFmtId="167" fontId="16" fillId="7" borderId="56" xfId="2" quotePrefix="1" applyNumberFormat="1" applyFont="1" applyFill="1" applyBorder="1" applyAlignment="1" applyProtection="1">
      <alignment horizontal="left" vertical="center"/>
      <protection locked="0"/>
    </xf>
    <xf numFmtId="165" fontId="15" fillId="7" borderId="58" xfId="2" applyNumberFormat="1" applyFont="1" applyFill="1" applyBorder="1" applyAlignment="1" applyProtection="1">
      <alignment horizontal="center" vertical="center"/>
      <protection locked="0"/>
    </xf>
    <xf numFmtId="0" fontId="17" fillId="4" borderId="2" xfId="10" applyFont="1" applyFill="1" applyBorder="1" applyAlignment="1" applyProtection="1">
      <alignment horizontal="center" vertical="center" wrapText="1"/>
      <protection locked="0"/>
    </xf>
    <xf numFmtId="49" fontId="15" fillId="7" borderId="53" xfId="2" applyNumberFormat="1" applyFont="1" applyFill="1" applyBorder="1" applyAlignment="1" applyProtection="1">
      <alignment horizontal="center" vertical="center"/>
      <protection locked="0"/>
    </xf>
    <xf numFmtId="165" fontId="15" fillId="7" borderId="59" xfId="2" applyNumberFormat="1" applyFont="1" applyFill="1" applyBorder="1" applyAlignment="1" applyProtection="1">
      <alignment horizontal="center" vertical="center"/>
      <protection locked="0"/>
    </xf>
    <xf numFmtId="165" fontId="15" fillId="7" borderId="52" xfId="2" applyNumberFormat="1" applyFont="1" applyFill="1" applyBorder="1" applyAlignment="1" applyProtection="1">
      <alignment horizontal="center" vertical="center"/>
      <protection locked="0"/>
    </xf>
    <xf numFmtId="165" fontId="15" fillId="7" borderId="47" xfId="2" applyNumberFormat="1" applyFont="1" applyFill="1" applyBorder="1" applyAlignment="1" applyProtection="1">
      <alignment horizontal="center" vertical="center"/>
      <protection locked="0"/>
    </xf>
    <xf numFmtId="49" fontId="15" fillId="7" borderId="38" xfId="2" applyNumberFormat="1" applyFont="1" applyFill="1" applyBorder="1" applyAlignment="1" applyProtection="1">
      <alignment horizontal="center" vertical="center"/>
      <protection locked="0"/>
    </xf>
    <xf numFmtId="165" fontId="16" fillId="7" borderId="35" xfId="2" applyNumberFormat="1" applyFont="1" applyFill="1" applyBorder="1" applyAlignment="1" applyProtection="1">
      <alignment horizontal="center" vertical="center"/>
      <protection locked="0"/>
    </xf>
    <xf numFmtId="165" fontId="15" fillId="7" borderId="60" xfId="2" applyNumberFormat="1" applyFont="1" applyFill="1" applyBorder="1" applyAlignment="1" applyProtection="1">
      <alignment horizontal="center" vertical="center"/>
      <protection locked="0"/>
    </xf>
    <xf numFmtId="165" fontId="15" fillId="7" borderId="37" xfId="2" applyNumberFormat="1" applyFont="1" applyFill="1" applyBorder="1" applyAlignment="1" applyProtection="1">
      <alignment horizontal="center" vertical="center"/>
      <protection locked="0"/>
    </xf>
    <xf numFmtId="49" fontId="15" fillId="7" borderId="16" xfId="2" applyNumberFormat="1" applyFont="1" applyFill="1" applyBorder="1" applyAlignment="1" applyProtection="1">
      <alignment horizontal="center" vertical="center"/>
      <protection locked="0"/>
    </xf>
    <xf numFmtId="165" fontId="15" fillId="7" borderId="29" xfId="2" applyNumberFormat="1" applyFont="1" applyFill="1" applyBorder="1" applyAlignment="1" applyProtection="1">
      <alignment horizontal="right" vertical="center"/>
      <protection locked="0"/>
    </xf>
    <xf numFmtId="165" fontId="15" fillId="7" borderId="61" xfId="2" applyNumberFormat="1" applyFont="1" applyFill="1" applyBorder="1" applyAlignment="1" applyProtection="1">
      <alignment horizontal="center" vertical="center"/>
      <protection locked="0"/>
    </xf>
    <xf numFmtId="165" fontId="15" fillId="7" borderId="15" xfId="2" applyNumberFormat="1" applyFont="1" applyFill="1" applyBorder="1" applyAlignment="1" applyProtection="1">
      <alignment horizontal="center" vertical="center"/>
      <protection locked="0"/>
    </xf>
    <xf numFmtId="165" fontId="15" fillId="7" borderId="30" xfId="2" applyNumberFormat="1" applyFont="1" applyFill="1" applyBorder="1" applyAlignment="1" applyProtection="1">
      <alignment horizontal="center" vertical="center"/>
      <protection locked="0"/>
    </xf>
    <xf numFmtId="0" fontId="16" fillId="7" borderId="12" xfId="2" applyFont="1" applyFill="1" applyBorder="1" applyAlignment="1" applyProtection="1">
      <alignment horizontal="left" vertical="center"/>
      <protection locked="0"/>
    </xf>
    <xf numFmtId="0" fontId="16" fillId="7" borderId="42" xfId="2" applyFont="1" applyFill="1" applyBorder="1" applyAlignment="1" applyProtection="1">
      <alignment horizontal="left" vertical="center"/>
      <protection locked="0"/>
    </xf>
    <xf numFmtId="0" fontId="16" fillId="7" borderId="42" xfId="2" quotePrefix="1" applyFont="1" applyFill="1" applyBorder="1" applyAlignment="1" applyProtection="1">
      <alignment horizontal="center" vertical="center"/>
      <protection locked="0"/>
    </xf>
    <xf numFmtId="49" fontId="15" fillId="7" borderId="62" xfId="2" applyNumberFormat="1" applyFont="1" applyFill="1" applyBorder="1" applyAlignment="1" applyProtection="1">
      <alignment horizontal="center" vertical="center"/>
      <protection locked="0"/>
    </xf>
    <xf numFmtId="165" fontId="15" fillId="7" borderId="18" xfId="2" applyNumberFormat="1" applyFont="1" applyFill="1" applyBorder="1" applyAlignment="1" applyProtection="1">
      <alignment horizontal="right" vertical="center"/>
      <protection locked="0"/>
    </xf>
    <xf numFmtId="167" fontId="15" fillId="7" borderId="21" xfId="2" applyNumberFormat="1" applyFont="1" applyFill="1" applyBorder="1" applyAlignment="1" applyProtection="1">
      <alignment horizontal="left" vertical="center"/>
      <protection locked="0"/>
    </xf>
    <xf numFmtId="0" fontId="16" fillId="7" borderId="34" xfId="2" applyFont="1" applyFill="1" applyBorder="1" applyAlignment="1" applyProtection="1">
      <alignment horizontal="left" vertical="center"/>
      <protection locked="0"/>
    </xf>
    <xf numFmtId="165" fontId="15" fillId="7" borderId="63" xfId="2" applyNumberFormat="1" applyFont="1" applyFill="1" applyBorder="1" applyAlignment="1" applyProtection="1">
      <alignment horizontal="right" vertical="center"/>
      <protection locked="0"/>
    </xf>
    <xf numFmtId="167" fontId="15" fillId="7" borderId="64" xfId="2" applyNumberFormat="1" applyFont="1" applyFill="1" applyBorder="1" applyAlignment="1" applyProtection="1">
      <alignment horizontal="left" vertical="center"/>
      <protection locked="0"/>
    </xf>
    <xf numFmtId="165" fontId="16" fillId="7" borderId="65" xfId="2" applyNumberFormat="1" applyFont="1" applyFill="1" applyBorder="1" applyAlignment="1" applyProtection="1">
      <alignment horizontal="center" vertical="center"/>
      <protection locked="0"/>
    </xf>
    <xf numFmtId="165" fontId="16" fillId="7" borderId="42" xfId="2" applyNumberFormat="1" applyFont="1" applyFill="1" applyBorder="1" applyAlignment="1" applyProtection="1">
      <alignment horizontal="center" vertical="center"/>
      <protection locked="0"/>
    </xf>
    <xf numFmtId="165" fontId="16" fillId="7" borderId="62" xfId="2" applyNumberFormat="1" applyFont="1" applyFill="1" applyBorder="1" applyAlignment="1" applyProtection="1">
      <alignment horizontal="center" vertical="center"/>
      <protection locked="0"/>
    </xf>
    <xf numFmtId="167" fontId="16" fillId="7" borderId="64" xfId="2" quotePrefix="1" applyNumberFormat="1" applyFont="1" applyFill="1" applyBorder="1" applyAlignment="1" applyProtection="1">
      <alignment horizontal="left" vertical="center"/>
      <protection locked="0"/>
    </xf>
    <xf numFmtId="165" fontId="15" fillId="7" borderId="66" xfId="2" applyNumberFormat="1" applyFont="1" applyFill="1" applyBorder="1" applyAlignment="1" applyProtection="1">
      <alignment horizontal="center" vertical="center"/>
      <protection locked="0"/>
    </xf>
    <xf numFmtId="165" fontId="15" fillId="7" borderId="67" xfId="2" applyNumberFormat="1" applyFont="1" applyFill="1" applyBorder="1" applyAlignment="1" applyProtection="1">
      <alignment horizontal="center" vertical="center"/>
      <protection locked="0"/>
    </xf>
    <xf numFmtId="165" fontId="15" fillId="7" borderId="64" xfId="2" applyNumberFormat="1" applyFont="1" applyFill="1" applyBorder="1" applyAlignment="1" applyProtection="1">
      <alignment horizontal="center" vertical="center"/>
      <protection locked="0"/>
    </xf>
    <xf numFmtId="165" fontId="15" fillId="7" borderId="9" xfId="2" applyNumberFormat="1" applyFont="1" applyFill="1" applyBorder="1" applyAlignment="1" applyProtection="1">
      <alignment horizontal="right" vertical="center"/>
      <protection locked="0"/>
    </xf>
    <xf numFmtId="167" fontId="15" fillId="7" borderId="24" xfId="2" applyNumberFormat="1" applyFont="1" applyFill="1" applyBorder="1" applyAlignment="1" applyProtection="1">
      <alignment horizontal="left" vertical="center"/>
      <protection locked="0"/>
    </xf>
    <xf numFmtId="165" fontId="16" fillId="7" borderId="51" xfId="2" applyNumberFormat="1" applyFont="1" applyFill="1" applyBorder="1" applyAlignment="1" applyProtection="1">
      <alignment horizontal="center" vertical="center"/>
      <protection locked="0"/>
    </xf>
    <xf numFmtId="165" fontId="15" fillId="7" borderId="48" xfId="2" applyNumberFormat="1" applyFont="1" applyFill="1" applyBorder="1" applyAlignment="1" applyProtection="1">
      <alignment horizontal="right" vertical="center"/>
      <protection locked="0"/>
    </xf>
    <xf numFmtId="49" fontId="15" fillId="7" borderId="57" xfId="2" applyNumberFormat="1" applyFont="1" applyFill="1" applyBorder="1" applyAlignment="1" applyProtection="1">
      <alignment horizontal="center" vertical="center"/>
      <protection locked="0"/>
    </xf>
    <xf numFmtId="165" fontId="16" fillId="7" borderId="54" xfId="2" applyNumberFormat="1" applyFont="1" applyFill="1" applyBorder="1" applyAlignment="1" applyProtection="1">
      <alignment horizontal="center" vertical="center"/>
      <protection locked="0"/>
    </xf>
    <xf numFmtId="165" fontId="15" fillId="7" borderId="68" xfId="2" applyNumberFormat="1" applyFont="1" applyFill="1" applyBorder="1" applyAlignment="1" applyProtection="1">
      <alignment horizontal="center" vertical="center"/>
      <protection locked="0"/>
    </xf>
    <xf numFmtId="165" fontId="15" fillId="7" borderId="56" xfId="2" applyNumberFormat="1" applyFont="1" applyFill="1" applyBorder="1" applyAlignment="1" applyProtection="1">
      <alignment horizontal="center" vertical="center"/>
      <protection locked="0"/>
    </xf>
    <xf numFmtId="164" fontId="15" fillId="0" borderId="44" xfId="0" applyNumberFormat="1" applyFont="1" applyBorder="1" applyAlignment="1">
      <alignment horizontal="center" vertical="center"/>
    </xf>
    <xf numFmtId="164" fontId="15" fillId="0" borderId="45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49" fontId="17" fillId="3" borderId="43" xfId="2" applyNumberFormat="1" applyFont="1" applyFill="1" applyBorder="1" applyAlignment="1">
      <alignment horizontal="center" vertical="center" wrapText="1"/>
    </xf>
    <xf numFmtId="49" fontId="17" fillId="3" borderId="2" xfId="2" applyNumberFormat="1" applyFont="1" applyFill="1" applyBorder="1" applyAlignment="1">
      <alignment horizontal="center" vertical="center" wrapText="1"/>
    </xf>
    <xf numFmtId="49" fontId="17" fillId="3" borderId="3" xfId="2" applyNumberFormat="1" applyFont="1" applyFill="1" applyBorder="1" applyAlignment="1">
      <alignment horizontal="center" vertical="center" wrapText="1"/>
    </xf>
    <xf numFmtId="0" fontId="17" fillId="4" borderId="2" xfId="10" applyFont="1" applyFill="1" applyBorder="1" applyAlignment="1" applyProtection="1">
      <alignment horizontal="center" vertical="center" wrapText="1"/>
      <protection locked="0"/>
    </xf>
    <xf numFmtId="0" fontId="17" fillId="4" borderId="3" xfId="10" applyFont="1" applyFill="1" applyBorder="1" applyAlignment="1" applyProtection="1">
      <alignment horizontal="center" vertical="center" wrapText="1"/>
      <protection locked="0"/>
    </xf>
    <xf numFmtId="0" fontId="17" fillId="4" borderId="2" xfId="1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0" fillId="0" borderId="0" xfId="0"/>
    <xf numFmtId="0" fontId="20" fillId="0" borderId="0" xfId="0" applyFont="1" applyAlignment="1">
      <alignment horizontal="left" vertical="center"/>
    </xf>
    <xf numFmtId="0" fontId="21" fillId="0" borderId="0" xfId="0" applyFont="1"/>
    <xf numFmtId="49" fontId="17" fillId="3" borderId="25" xfId="2" applyNumberFormat="1" applyFont="1" applyFill="1" applyBorder="1" applyAlignment="1">
      <alignment horizontal="center" vertical="center" wrapText="1"/>
    </xf>
    <xf numFmtId="49" fontId="17" fillId="3" borderId="0" xfId="2" applyNumberFormat="1" applyFont="1" applyFill="1" applyAlignment="1">
      <alignment horizontal="center" vertical="center" wrapText="1"/>
    </xf>
    <xf numFmtId="49" fontId="17" fillId="3" borderId="28" xfId="2" applyNumberFormat="1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/>
    </xf>
    <xf numFmtId="0" fontId="17" fillId="3" borderId="26" xfId="2" applyFont="1" applyFill="1" applyBorder="1" applyAlignment="1">
      <alignment horizontal="center" vertical="center"/>
    </xf>
    <xf numFmtId="0" fontId="17" fillId="3" borderId="19" xfId="2" applyFont="1" applyFill="1" applyBorder="1" applyAlignment="1">
      <alignment horizontal="center" vertical="center"/>
    </xf>
    <xf numFmtId="0" fontId="17" fillId="3" borderId="23" xfId="2" applyFont="1" applyFill="1" applyBorder="1" applyAlignment="1">
      <alignment horizontal="center" vertical="center"/>
    </xf>
    <xf numFmtId="0" fontId="17" fillId="2" borderId="25" xfId="2" applyFont="1" applyFill="1" applyBorder="1" applyAlignment="1" applyProtection="1">
      <alignment horizontal="center" vertical="center"/>
      <protection locked="0"/>
    </xf>
    <xf numFmtId="0" fontId="17" fillId="2" borderId="26" xfId="2" applyFont="1" applyFill="1" applyBorder="1" applyAlignment="1" applyProtection="1">
      <alignment horizontal="center" vertical="center"/>
      <protection locked="0"/>
    </xf>
    <xf numFmtId="0" fontId="17" fillId="2" borderId="22" xfId="2" applyFont="1" applyFill="1" applyBorder="1" applyAlignment="1" applyProtection="1">
      <alignment horizontal="center" vertical="center"/>
      <protection locked="0"/>
    </xf>
    <xf numFmtId="0" fontId="17" fillId="2" borderId="23" xfId="2" applyFont="1" applyFill="1" applyBorder="1" applyAlignment="1" applyProtection="1">
      <alignment horizontal="center" vertical="center"/>
      <protection locked="0"/>
    </xf>
    <xf numFmtId="0" fontId="17" fillId="3" borderId="18" xfId="2" applyFont="1" applyFill="1" applyBorder="1" applyAlignment="1" applyProtection="1">
      <alignment horizontal="center" vertical="center" wrapText="1"/>
      <protection locked="0"/>
    </xf>
    <xf numFmtId="0" fontId="17" fillId="3" borderId="21" xfId="2" applyFont="1" applyFill="1" applyBorder="1" applyAlignment="1" applyProtection="1">
      <alignment horizontal="center" vertical="center" wrapText="1"/>
      <protection locked="0"/>
    </xf>
    <xf numFmtId="0" fontId="17" fillId="3" borderId="9" xfId="2" applyFont="1" applyFill="1" applyBorder="1" applyAlignment="1" applyProtection="1">
      <alignment horizontal="center" vertical="center" wrapText="1"/>
      <protection locked="0"/>
    </xf>
    <xf numFmtId="0" fontId="17" fillId="3" borderId="24" xfId="2" applyFont="1" applyFill="1" applyBorder="1" applyAlignment="1" applyProtection="1">
      <alignment horizontal="center" vertical="center" wrapText="1"/>
      <protection locked="0"/>
    </xf>
    <xf numFmtId="0" fontId="17" fillId="3" borderId="10" xfId="2" applyFont="1" applyFill="1" applyBorder="1" applyAlignment="1" applyProtection="1">
      <alignment horizontal="center" vertical="center" wrapText="1"/>
      <protection locked="0"/>
    </xf>
    <xf numFmtId="0" fontId="17" fillId="3" borderId="27" xfId="2" applyFont="1" applyFill="1" applyBorder="1" applyAlignment="1" applyProtection="1">
      <alignment horizontal="center" vertical="center" wrapText="1"/>
      <protection locked="0"/>
    </xf>
    <xf numFmtId="0" fontId="17" fillId="2" borderId="20" xfId="2" applyFont="1" applyFill="1" applyBorder="1" applyAlignment="1" applyProtection="1">
      <alignment horizontal="center" vertical="center" wrapText="1"/>
      <protection locked="0"/>
    </xf>
    <xf numFmtId="0" fontId="17" fillId="2" borderId="0" xfId="2" applyFont="1" applyFill="1" applyAlignment="1" applyProtection="1">
      <alignment horizontal="center" vertical="center" wrapText="1"/>
      <protection locked="0"/>
    </xf>
    <xf numFmtId="0" fontId="17" fillId="2" borderId="22" xfId="2" applyFont="1" applyFill="1" applyBorder="1" applyAlignment="1" applyProtection="1">
      <alignment horizontal="center" vertical="center" wrapText="1"/>
      <protection locked="0"/>
    </xf>
    <xf numFmtId="0" fontId="17" fillId="2" borderId="20" xfId="2" applyFont="1" applyFill="1" applyBorder="1" applyAlignment="1" applyProtection="1">
      <alignment horizontal="center" vertical="center"/>
      <protection locked="0"/>
    </xf>
    <xf numFmtId="0" fontId="17" fillId="2" borderId="0" xfId="2" applyFont="1" applyFill="1" applyAlignment="1" applyProtection="1">
      <alignment horizontal="center" vertical="center"/>
      <protection locked="0"/>
    </xf>
    <xf numFmtId="0" fontId="17" fillId="2" borderId="28" xfId="2" applyFont="1" applyFill="1" applyBorder="1" applyAlignment="1" applyProtection="1">
      <alignment horizontal="center" vertical="center"/>
      <protection locked="0"/>
    </xf>
    <xf numFmtId="0" fontId="17" fillId="2" borderId="7" xfId="2" applyFont="1" applyFill="1" applyBorder="1" applyAlignment="1" applyProtection="1">
      <alignment horizontal="center" vertical="center" wrapText="1"/>
      <protection locked="0"/>
    </xf>
    <xf numFmtId="0" fontId="17" fillId="2" borderId="5" xfId="2" applyFont="1" applyFill="1" applyBorder="1" applyAlignment="1" applyProtection="1">
      <alignment horizontal="center" vertical="center" wrapText="1"/>
      <protection locked="0"/>
    </xf>
    <xf numFmtId="0" fontId="17" fillId="2" borderId="1" xfId="2" applyFont="1" applyFill="1" applyBorder="1" applyAlignment="1" applyProtection="1">
      <alignment horizontal="center" vertical="center" wrapText="1"/>
      <protection locked="0"/>
    </xf>
    <xf numFmtId="0" fontId="17" fillId="2" borderId="7" xfId="2" applyFont="1" applyFill="1" applyBorder="1" applyAlignment="1" applyProtection="1">
      <alignment horizontal="center" vertical="center"/>
      <protection locked="0"/>
    </xf>
    <xf numFmtId="0" fontId="17" fillId="2" borderId="5" xfId="2" applyFont="1" applyFill="1" applyBorder="1" applyAlignment="1" applyProtection="1">
      <alignment horizontal="center" vertical="center"/>
      <protection locked="0"/>
    </xf>
    <xf numFmtId="0" fontId="17" fillId="2" borderId="6" xfId="2" applyFont="1" applyFill="1" applyBorder="1" applyAlignment="1" applyProtection="1">
      <alignment horizontal="center" vertical="center"/>
      <protection locked="0"/>
    </xf>
    <xf numFmtId="0" fontId="17" fillId="3" borderId="31" xfId="2" applyFont="1" applyFill="1" applyBorder="1" applyAlignment="1">
      <alignment horizontal="center" vertical="center" wrapText="1"/>
    </xf>
    <xf numFmtId="0" fontId="17" fillId="3" borderId="32" xfId="2" applyFont="1" applyFill="1" applyBorder="1" applyAlignment="1">
      <alignment horizontal="center" vertical="center" wrapText="1"/>
    </xf>
    <xf numFmtId="0" fontId="17" fillId="3" borderId="33" xfId="2" applyFont="1" applyFill="1" applyBorder="1" applyAlignment="1">
      <alignment horizontal="center" vertical="center" wrapText="1"/>
    </xf>
    <xf numFmtId="49" fontId="17" fillId="3" borderId="31" xfId="2" applyNumberFormat="1" applyFont="1" applyFill="1" applyBorder="1" applyAlignment="1">
      <alignment horizontal="center" vertical="center" wrapText="1"/>
    </xf>
    <xf numFmtId="49" fontId="17" fillId="3" borderId="32" xfId="2" applyNumberFormat="1" applyFont="1" applyFill="1" applyBorder="1" applyAlignment="1">
      <alignment horizontal="center" vertical="center" wrapText="1"/>
    </xf>
    <xf numFmtId="49" fontId="17" fillId="3" borderId="33" xfId="2" applyNumberFormat="1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17" fillId="6" borderId="8" xfId="2" applyFont="1" applyFill="1" applyBorder="1" applyAlignment="1" applyProtection="1">
      <alignment horizontal="center" vertical="center"/>
      <protection locked="0"/>
    </xf>
    <xf numFmtId="0" fontId="17" fillId="6" borderId="26" xfId="2" applyFont="1" applyFill="1" applyBorder="1" applyAlignment="1" applyProtection="1">
      <alignment horizontal="center" vertical="center"/>
      <protection locked="0"/>
    </xf>
    <xf numFmtId="0" fontId="17" fillId="6" borderId="19" xfId="2" applyFont="1" applyFill="1" applyBorder="1" applyAlignment="1" applyProtection="1">
      <alignment horizontal="center" vertical="center"/>
      <protection locked="0"/>
    </xf>
    <xf numFmtId="0" fontId="17" fillId="6" borderId="23" xfId="2" applyFont="1" applyFill="1" applyBorder="1" applyAlignment="1" applyProtection="1">
      <alignment horizontal="center" vertical="center"/>
      <protection locked="0"/>
    </xf>
    <xf numFmtId="0" fontId="17" fillId="5" borderId="8" xfId="2" applyFont="1" applyFill="1" applyBorder="1" applyAlignment="1" applyProtection="1">
      <alignment horizontal="center" vertical="center"/>
      <protection locked="0"/>
    </xf>
    <xf numFmtId="0" fontId="17" fillId="5" borderId="25" xfId="2" applyFont="1" applyFill="1" applyBorder="1" applyAlignment="1" applyProtection="1">
      <alignment horizontal="center" vertical="center"/>
      <protection locked="0"/>
    </xf>
    <xf numFmtId="0" fontId="17" fillId="5" borderId="26" xfId="2" applyFont="1" applyFill="1" applyBorder="1" applyAlignment="1" applyProtection="1">
      <alignment horizontal="center" vertical="center"/>
      <protection locked="0"/>
    </xf>
    <xf numFmtId="0" fontId="17" fillId="5" borderId="19" xfId="2" applyFont="1" applyFill="1" applyBorder="1" applyAlignment="1" applyProtection="1">
      <alignment horizontal="center" vertical="center"/>
      <protection locked="0"/>
    </xf>
    <xf numFmtId="0" fontId="17" fillId="5" borderId="22" xfId="2" applyFont="1" applyFill="1" applyBorder="1" applyAlignment="1" applyProtection="1">
      <alignment horizontal="center" vertical="center"/>
      <protection locked="0"/>
    </xf>
    <xf numFmtId="0" fontId="17" fillId="5" borderId="23" xfId="2" applyFont="1" applyFill="1" applyBorder="1" applyAlignment="1" applyProtection="1">
      <alignment horizontal="center" vertical="center"/>
      <protection locked="0"/>
    </xf>
    <xf numFmtId="0" fontId="17" fillId="6" borderId="18" xfId="2" applyFont="1" applyFill="1" applyBorder="1" applyAlignment="1" applyProtection="1">
      <alignment horizontal="center" vertical="center" wrapText="1"/>
      <protection locked="0"/>
    </xf>
    <xf numFmtId="0" fontId="17" fillId="6" borderId="21" xfId="2" applyFont="1" applyFill="1" applyBorder="1" applyAlignment="1" applyProtection="1">
      <alignment horizontal="center" vertical="center" wrapText="1"/>
      <protection locked="0"/>
    </xf>
    <xf numFmtId="0" fontId="17" fillId="6" borderId="9" xfId="2" applyFont="1" applyFill="1" applyBorder="1" applyAlignment="1" applyProtection="1">
      <alignment horizontal="center" vertical="center" wrapText="1"/>
      <protection locked="0"/>
    </xf>
    <xf numFmtId="0" fontId="17" fillId="6" borderId="24" xfId="2" applyFont="1" applyFill="1" applyBorder="1" applyAlignment="1" applyProtection="1">
      <alignment horizontal="center" vertical="center" wrapText="1"/>
      <protection locked="0"/>
    </xf>
    <xf numFmtId="0" fontId="17" fillId="6" borderId="10" xfId="2" applyFont="1" applyFill="1" applyBorder="1" applyAlignment="1" applyProtection="1">
      <alignment horizontal="center" vertical="center" wrapText="1"/>
      <protection locked="0"/>
    </xf>
    <xf numFmtId="0" fontId="17" fillId="6" borderId="27" xfId="2" applyFont="1" applyFill="1" applyBorder="1" applyAlignment="1" applyProtection="1">
      <alignment horizontal="center" vertical="center" wrapText="1"/>
      <protection locked="0"/>
    </xf>
    <xf numFmtId="0" fontId="17" fillId="3" borderId="21" xfId="10" applyFont="1" applyFill="1" applyBorder="1" applyAlignment="1" applyProtection="1">
      <alignment horizontal="center" vertical="center" wrapText="1"/>
      <protection locked="0"/>
    </xf>
    <xf numFmtId="0" fontId="17" fillId="3" borderId="24" xfId="10" applyFont="1" applyFill="1" applyBorder="1" applyAlignment="1" applyProtection="1">
      <alignment horizontal="center" vertical="center" wrapText="1"/>
      <protection locked="0"/>
    </xf>
    <xf numFmtId="0" fontId="17" fillId="3" borderId="27" xfId="10" applyFont="1" applyFill="1" applyBorder="1" applyAlignment="1" applyProtection="1">
      <alignment horizontal="center" vertical="center" wrapText="1"/>
      <protection locked="0"/>
    </xf>
    <xf numFmtId="0" fontId="15" fillId="7" borderId="7" xfId="2" applyFont="1" applyFill="1" applyBorder="1" applyAlignment="1" applyProtection="1">
      <alignment horizontal="center" vertical="center"/>
      <protection locked="0"/>
    </xf>
    <xf numFmtId="0" fontId="15" fillId="7" borderId="1" xfId="2" applyFont="1" applyFill="1" applyBorder="1" applyAlignment="1" applyProtection="1">
      <alignment horizontal="center" vertical="center"/>
      <protection locked="0"/>
    </xf>
    <xf numFmtId="0" fontId="15" fillId="7" borderId="5" xfId="2" applyFont="1" applyFill="1" applyBorder="1" applyAlignment="1" applyProtection="1">
      <alignment horizontal="center" vertical="center"/>
      <protection locked="0"/>
    </xf>
    <xf numFmtId="0" fontId="15" fillId="7" borderId="17" xfId="2" applyFont="1" applyFill="1" applyBorder="1" applyAlignment="1" applyProtection="1">
      <alignment horizontal="center" vertical="center"/>
      <protection locked="0"/>
    </xf>
    <xf numFmtId="164" fontId="15" fillId="0" borderId="50" xfId="0" applyNumberFormat="1" applyFont="1" applyBorder="1" applyAlignment="1">
      <alignment horizontal="center" vertical="center"/>
    </xf>
    <xf numFmtId="0" fontId="16" fillId="7" borderId="65" xfId="2" applyFont="1" applyFill="1" applyBorder="1" applyAlignment="1" applyProtection="1">
      <alignment horizontal="left" vertical="center"/>
      <protection locked="0"/>
    </xf>
    <xf numFmtId="0" fontId="16" fillId="7" borderId="51" xfId="2" applyFont="1" applyFill="1" applyBorder="1" applyAlignment="1" applyProtection="1">
      <alignment horizontal="left" vertical="center"/>
      <protection locked="0"/>
    </xf>
    <xf numFmtId="165" fontId="15" fillId="7" borderId="69" xfId="2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165" fontId="16" fillId="7" borderId="12" xfId="2" applyNumberFormat="1" applyFont="1" applyFill="1" applyBorder="1" applyAlignment="1" applyProtection="1">
      <alignment horizontal="center" vertical="center"/>
      <protection locked="0"/>
    </xf>
    <xf numFmtId="165" fontId="16" fillId="7" borderId="13" xfId="2" applyNumberFormat="1" applyFont="1" applyFill="1" applyBorder="1" applyAlignment="1" applyProtection="1">
      <alignment horizontal="center" vertical="center"/>
      <protection locked="0"/>
    </xf>
    <xf numFmtId="165" fontId="16" fillId="7" borderId="70" xfId="2" applyNumberFormat="1" applyFont="1" applyFill="1" applyBorder="1" applyAlignment="1" applyProtection="1">
      <alignment horizontal="center" vertical="center"/>
      <protection locked="0"/>
    </xf>
    <xf numFmtId="165" fontId="16" fillId="7" borderId="71" xfId="2" applyNumberFormat="1" applyFont="1" applyFill="1" applyBorder="1" applyAlignment="1" applyProtection="1">
      <alignment horizontal="center" vertical="center"/>
      <protection locked="0"/>
    </xf>
    <xf numFmtId="165" fontId="22" fillId="7" borderId="59" xfId="2" applyNumberFormat="1" applyFont="1" applyFill="1" applyBorder="1" applyAlignment="1" applyProtection="1">
      <alignment horizontal="center" vertical="center"/>
      <protection locked="0"/>
    </xf>
    <xf numFmtId="165" fontId="22" fillId="7" borderId="51" xfId="2" applyNumberFormat="1" applyFont="1" applyFill="1" applyBorder="1" applyAlignment="1" applyProtection="1">
      <alignment horizontal="center" vertical="center"/>
      <protection locked="0"/>
    </xf>
    <xf numFmtId="165" fontId="22" fillId="7" borderId="53" xfId="2" applyNumberFormat="1" applyFont="1" applyFill="1" applyBorder="1" applyAlignment="1" applyProtection="1">
      <alignment horizontal="center" vertical="center"/>
      <protection locked="0"/>
    </xf>
    <xf numFmtId="165" fontId="22" fillId="7" borderId="61" xfId="2" applyNumberFormat="1" applyFont="1" applyFill="1" applyBorder="1" applyAlignment="1" applyProtection="1">
      <alignment horizontal="center" vertical="center"/>
      <protection locked="0"/>
    </xf>
    <xf numFmtId="165" fontId="22" fillId="7" borderId="16" xfId="2" applyNumberFormat="1" applyFont="1" applyFill="1" applyBorder="1" applyAlignment="1" applyProtection="1">
      <alignment horizontal="center" vertical="center"/>
      <protection locked="0"/>
    </xf>
  </cellXfs>
  <cellStyles count="12">
    <cellStyle name="Hyperlink 2" xfId="10" xr:uid="{496FAFD0-E5DC-4530-8E50-68691DA27F35}"/>
    <cellStyle name="Normal" xfId="0" builtinId="0"/>
    <cellStyle name="Normal 2" xfId="1" xr:uid="{8C615E0E-DBA3-440E-996D-818D1502B48F}"/>
    <cellStyle name="ハイパーリンク 2" xfId="3" xr:uid="{8D9FEDA1-0605-4967-978C-D1D2EE371961}"/>
    <cellStyle name="ハイパーリンク 3" xfId="6" xr:uid="{64271435-32F5-440E-9659-003CDE64B0AF}"/>
    <cellStyle name="標準 2" xfId="2" xr:uid="{29FE1F33-3668-4FEE-9265-95DA249C355C}"/>
    <cellStyle name="標準 2 3" xfId="11" xr:uid="{9FF0A1AF-A7EA-4DA7-9ECC-4A3ABC5554E4}"/>
    <cellStyle name="標準 3" xfId="5" xr:uid="{8DFEBF95-CAC0-45F7-BF2D-A9FFCF9391C9}"/>
    <cellStyle name="標準 6" xfId="8" xr:uid="{5CF45EF0-2F41-4A00-969D-9F5FC3BAE143}"/>
    <cellStyle name="標準 7" xfId="7" xr:uid="{B6D3053C-3364-4371-AE17-0A3D2632E99B}"/>
    <cellStyle name="標準 7 2" xfId="9" xr:uid="{2586A23D-3C5E-4BA7-8E6A-8FD9A4728F70}"/>
    <cellStyle name="標準_CONSOLI - USA ブランクNEW" xfId="4" xr:uid="{13562F1B-7572-4943-AC1B-90AFAA87D7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30</xdr:row>
      <xdr:rowOff>85725</xdr:rowOff>
    </xdr:from>
    <xdr:ext cx="3552825" cy="1428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A9575F0C-B605-498E-ADF1-2D3351F3EC60}"/>
            </a:ext>
          </a:extLst>
        </xdr:cNvPr>
        <xdr:cNvSpPr/>
      </xdr:nvSpPr>
      <xdr:spPr>
        <a:xfrm>
          <a:off x="828675" y="10163175"/>
          <a:ext cx="3552825" cy="142875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New York 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</a:t>
          </a:r>
          <a:r>
            <a:rPr lang="en-US" sz="14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6801 West Side Ave,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North Bergen, NJ 07047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Firms Code: F146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Tel: 973-578-8400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&amp;DST=USRIC" TargetMode="External"/><Relationship Id="rId3" Type="http://schemas.openxmlformats.org/officeDocument/2006/relationships/hyperlink" Target="https://www.tcl-web2.jp/TCLWEB/beatlap?DISPLAY_ID=TNBS0010D&amp;ROUTE=USA&amp;ORG=&amp;DST=USPHL" TargetMode="External"/><Relationship Id="rId7" Type="http://schemas.openxmlformats.org/officeDocument/2006/relationships/hyperlink" Target="https://www.tcl-web2.jp/TCLWEB/beatlap?DISPLAY_ID=TNBS0010D&amp;ROUTE=USA&amp;ORG=&amp;DST=USPIT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tcl-web2.jp/TCLWEB/beatlap?DISPLAY_ID=TNBS0010D&amp;ROUTE=USA&amp;ORG=&amp;DST=USBOS" TargetMode="External"/><Relationship Id="rId1" Type="http://schemas.openxmlformats.org/officeDocument/2006/relationships/hyperlink" Target="https://www.tcl-web2.jp/TCLWEB/beatlap?DISPLAY_ID=TNBS0010D&amp;ROUTE=USA&amp;ORG=&amp;DST=USNYC" TargetMode="External"/><Relationship Id="rId6" Type="http://schemas.openxmlformats.org/officeDocument/2006/relationships/hyperlink" Target="https://www.tcl-web2.jp/TCLWEB/beatlap?DISPLAY_ID=TNBS0010D&amp;ROUTE=USA&amp;ORG=&amp;DST=USCHS" TargetMode="External"/><Relationship Id="rId11" Type="http://schemas.openxmlformats.org/officeDocument/2006/relationships/hyperlink" Target="https://www.tcl-web2.jp/TCLWEB/beatlap?DISPLAY_ID=TNBS0010D&amp;ROUTE=USA&amp;ORG=&amp;DST=USSAV" TargetMode="External"/><Relationship Id="rId5" Type="http://schemas.openxmlformats.org/officeDocument/2006/relationships/hyperlink" Target="https://www.tcl-web2.jp/TCLWEB/beatlap?DISPLAY_ID=TNBS0010D&amp;ROUTE=USA&amp;ORG=&amp;DST=USCLT" TargetMode="External"/><Relationship Id="rId10" Type="http://schemas.openxmlformats.org/officeDocument/2006/relationships/hyperlink" Target="https://www.tcl-web2.jp/TCLWEB/beatlap?DISPLAY_ID=TNBS0010D&amp;ROUTE=USA&amp;ORG=&amp;DST=USRAG" TargetMode="External"/><Relationship Id="rId4" Type="http://schemas.openxmlformats.org/officeDocument/2006/relationships/hyperlink" Target="https://www.tcl-web2.jp/TCLWEB/beatlap?DISPLAY_ID=TNBS0010D&amp;ROUTE=USA&amp;ORG=&amp;DST=USBAL" TargetMode="External"/><Relationship Id="rId9" Type="http://schemas.openxmlformats.org/officeDocument/2006/relationships/hyperlink" Target="https://www.tcl-web2.jp/TCLWEB/beatlap?DISPLAY_ID=TNBS0010D&amp;ROUTE=USA&amp;ORG=&amp;DST=USOR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003F-7D72-44D2-93D6-2EB1D7F2E90E}">
  <sheetPr>
    <tabColor rgb="FF0070C0"/>
    <pageSetUpPr fitToPage="1"/>
  </sheetPr>
  <dimension ref="A1:X1002"/>
  <sheetViews>
    <sheetView tabSelected="1" topLeftCell="D1" workbookViewId="0">
      <selection activeCell="M2" sqref="M2"/>
    </sheetView>
  </sheetViews>
  <sheetFormatPr defaultColWidth="14.42578125" defaultRowHeight="15" customHeight="1"/>
  <cols>
    <col min="1" max="1" width="5.28515625" customWidth="1"/>
    <col min="2" max="3" width="7.5703125" customWidth="1"/>
    <col min="4" max="4" width="16.7109375" customWidth="1"/>
    <col min="5" max="5" width="22.140625" customWidth="1"/>
    <col min="6" max="6" width="13.85546875" customWidth="1"/>
    <col min="7" max="7" width="9.85546875" customWidth="1"/>
    <col min="8" max="8" width="9.7109375" customWidth="1"/>
    <col min="9" max="9" width="18.42578125" customWidth="1"/>
    <col min="10" max="10" width="18.5703125" customWidth="1"/>
    <col min="11" max="11" width="19.85546875" customWidth="1"/>
    <col min="12" max="12" width="16.28515625" customWidth="1"/>
    <col min="13" max="13" width="10.140625" customWidth="1"/>
    <col min="14" max="14" width="10" customWidth="1"/>
    <col min="15" max="15" width="16.42578125" customWidth="1"/>
    <col min="16" max="16" width="17.42578125" customWidth="1"/>
    <col min="17" max="17" width="16.140625" customWidth="1"/>
    <col min="18" max="18" width="15.5703125" customWidth="1"/>
    <col min="19" max="24" width="10.28515625" customWidth="1"/>
  </cols>
  <sheetData>
    <row r="1" spans="1:24" ht="24.75" customHeight="1">
      <c r="A1" s="1"/>
      <c r="B1" s="2"/>
      <c r="C1" s="2"/>
      <c r="D1" s="122"/>
      <c r="E1" s="123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5.5" customHeight="1">
      <c r="A2" s="9"/>
      <c r="B2" s="124" t="s">
        <v>8</v>
      </c>
      <c r="C2" s="125"/>
      <c r="D2" s="125"/>
      <c r="E2" s="125"/>
      <c r="F2" s="125"/>
      <c r="G2" s="125"/>
      <c r="H2" s="125"/>
      <c r="I2" s="125"/>
      <c r="J2" s="125"/>
      <c r="K2" s="14">
        <v>46195</v>
      </c>
      <c r="N2" s="13"/>
      <c r="O2" s="13"/>
      <c r="P2" s="13"/>
      <c r="Q2" s="13"/>
      <c r="R2" s="12"/>
      <c r="S2" s="9"/>
      <c r="T2" s="9"/>
      <c r="U2" s="9"/>
      <c r="V2" s="9"/>
      <c r="W2" s="9"/>
      <c r="X2" s="9"/>
    </row>
    <row r="3" spans="1:24" ht="25.5" customHeight="1">
      <c r="A3" s="9"/>
      <c r="B3" s="125"/>
      <c r="C3" s="125"/>
      <c r="D3" s="125"/>
      <c r="E3" s="125"/>
      <c r="F3" s="125"/>
      <c r="G3" s="125"/>
      <c r="H3" s="125"/>
      <c r="I3" s="125"/>
      <c r="J3" s="125"/>
      <c r="K3" s="15" t="s">
        <v>73</v>
      </c>
      <c r="N3" s="11"/>
      <c r="O3" s="11"/>
      <c r="P3" s="11"/>
      <c r="Q3" s="11"/>
      <c r="R3" s="10"/>
      <c r="S3" s="9"/>
      <c r="T3" s="9"/>
      <c r="U3" s="9"/>
      <c r="V3" s="9"/>
      <c r="W3" s="9"/>
      <c r="X3" s="9"/>
    </row>
    <row r="4" spans="1:24" ht="21.75" customHeight="1">
      <c r="A4" s="1"/>
      <c r="B4" s="7" t="s">
        <v>7</v>
      </c>
      <c r="C4" s="7"/>
      <c r="D4" s="6"/>
      <c r="E4" s="6"/>
      <c r="F4" s="6"/>
      <c r="G4" s="6"/>
      <c r="H4" s="6"/>
      <c r="I4" s="6"/>
      <c r="J4" s="6"/>
      <c r="K4" s="1"/>
      <c r="L4" s="1"/>
      <c r="M4" s="161"/>
      <c r="N4" s="123"/>
      <c r="O4" s="123"/>
      <c r="P4" s="123"/>
      <c r="Q4" s="8"/>
      <c r="R4" s="1"/>
      <c r="S4" s="1"/>
      <c r="T4" s="1"/>
      <c r="U4" s="1"/>
      <c r="V4" s="1"/>
      <c r="W4" s="1"/>
      <c r="X4" s="1"/>
    </row>
    <row r="5" spans="1:24" ht="21.75" customHeight="1" thickBot="1">
      <c r="A5" s="1"/>
      <c r="B5" s="7" t="s">
        <v>6</v>
      </c>
      <c r="C5" s="7"/>
      <c r="D5" s="6"/>
      <c r="E5" s="6"/>
      <c r="F5" s="6"/>
      <c r="G5" s="6"/>
      <c r="H5" s="6"/>
      <c r="I5" s="6"/>
      <c r="J5" s="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1.75" customHeight="1">
      <c r="A6" s="1"/>
      <c r="B6" s="16"/>
      <c r="C6" s="17"/>
      <c r="D6" s="23"/>
      <c r="E6" s="155" t="s">
        <v>10</v>
      </c>
      <c r="F6" s="158" t="s">
        <v>11</v>
      </c>
      <c r="G6" s="126" t="s">
        <v>12</v>
      </c>
      <c r="H6" s="129" t="s">
        <v>13</v>
      </c>
      <c r="I6" s="130"/>
      <c r="J6" s="133" t="s">
        <v>14</v>
      </c>
      <c r="K6" s="133"/>
      <c r="L6" s="134"/>
      <c r="M6" s="162" t="s">
        <v>13</v>
      </c>
      <c r="N6" s="163"/>
      <c r="O6" s="166" t="s">
        <v>15</v>
      </c>
      <c r="P6" s="167"/>
      <c r="Q6" s="167"/>
      <c r="R6" s="167"/>
      <c r="S6" s="168"/>
      <c r="T6" s="116" t="s">
        <v>27</v>
      </c>
      <c r="U6" s="1"/>
      <c r="V6" s="1"/>
      <c r="W6" s="1"/>
      <c r="X6" s="1"/>
    </row>
    <row r="7" spans="1:24" ht="21.75" customHeight="1">
      <c r="A7" s="1"/>
      <c r="B7" s="18"/>
      <c r="C7" s="19"/>
      <c r="D7" s="24"/>
      <c r="E7" s="156"/>
      <c r="F7" s="159"/>
      <c r="G7" s="127"/>
      <c r="H7" s="131"/>
      <c r="I7" s="132"/>
      <c r="J7" s="135"/>
      <c r="K7" s="135"/>
      <c r="L7" s="136"/>
      <c r="M7" s="164"/>
      <c r="N7" s="165"/>
      <c r="O7" s="169"/>
      <c r="P7" s="170"/>
      <c r="Q7" s="170"/>
      <c r="R7" s="170"/>
      <c r="S7" s="171"/>
      <c r="T7" s="117"/>
      <c r="U7" s="1"/>
      <c r="V7" s="1"/>
      <c r="W7" s="1"/>
      <c r="X7" s="1"/>
    </row>
    <row r="8" spans="1:24" ht="21.75" customHeight="1">
      <c r="A8" s="1"/>
      <c r="B8" s="18"/>
      <c r="C8" s="19"/>
      <c r="D8" s="24"/>
      <c r="E8" s="156"/>
      <c r="F8" s="159"/>
      <c r="G8" s="127"/>
      <c r="H8" s="137" t="s">
        <v>16</v>
      </c>
      <c r="I8" s="138"/>
      <c r="J8" s="143" t="s">
        <v>17</v>
      </c>
      <c r="K8" s="149" t="s">
        <v>18</v>
      </c>
      <c r="L8" s="143" t="s">
        <v>16</v>
      </c>
      <c r="M8" s="172" t="s">
        <v>19</v>
      </c>
      <c r="N8" s="173"/>
      <c r="O8" s="178" t="s">
        <v>20</v>
      </c>
      <c r="P8" s="119" t="s">
        <v>5</v>
      </c>
      <c r="Q8" s="75" t="s">
        <v>4</v>
      </c>
      <c r="R8" s="119" t="s">
        <v>21</v>
      </c>
      <c r="S8" s="119" t="s">
        <v>22</v>
      </c>
      <c r="T8" s="117"/>
      <c r="U8" s="1"/>
      <c r="V8" s="1"/>
      <c r="W8" s="1"/>
      <c r="X8" s="1"/>
    </row>
    <row r="9" spans="1:24" ht="21.75" customHeight="1">
      <c r="A9" s="1"/>
      <c r="B9" s="18"/>
      <c r="C9" s="19"/>
      <c r="D9" s="24"/>
      <c r="E9" s="156"/>
      <c r="F9" s="159"/>
      <c r="G9" s="127"/>
      <c r="H9" s="139"/>
      <c r="I9" s="140"/>
      <c r="J9" s="144"/>
      <c r="K9" s="150"/>
      <c r="L9" s="144"/>
      <c r="M9" s="174"/>
      <c r="N9" s="175"/>
      <c r="O9" s="179"/>
      <c r="P9" s="119"/>
      <c r="Q9" s="75" t="s">
        <v>23</v>
      </c>
      <c r="R9" s="119"/>
      <c r="S9" s="119"/>
      <c r="T9" s="117"/>
      <c r="U9" s="1"/>
      <c r="V9" s="1"/>
      <c r="W9" s="1"/>
      <c r="X9" s="1"/>
    </row>
    <row r="10" spans="1:24" ht="21.75" customHeight="1">
      <c r="A10" s="1"/>
      <c r="B10" s="18"/>
      <c r="C10" s="19"/>
      <c r="D10" s="24"/>
      <c r="E10" s="156"/>
      <c r="F10" s="159"/>
      <c r="G10" s="127"/>
      <c r="H10" s="139"/>
      <c r="I10" s="140"/>
      <c r="J10" s="145"/>
      <c r="K10" s="151"/>
      <c r="L10" s="145"/>
      <c r="M10" s="174"/>
      <c r="N10" s="175"/>
      <c r="O10" s="179"/>
      <c r="P10" s="121" t="s">
        <v>24</v>
      </c>
      <c r="Q10" s="75" t="s">
        <v>25</v>
      </c>
      <c r="R10" s="119"/>
      <c r="S10" s="119"/>
      <c r="T10" s="117"/>
      <c r="U10" s="1"/>
      <c r="V10" s="1"/>
      <c r="W10" s="1"/>
      <c r="X10" s="1"/>
    </row>
    <row r="11" spans="1:24" ht="21.75" customHeight="1">
      <c r="A11" s="1"/>
      <c r="B11" s="18"/>
      <c r="C11" s="19"/>
      <c r="D11" s="24"/>
      <c r="E11" s="156"/>
      <c r="F11" s="159"/>
      <c r="G11" s="127"/>
      <c r="H11" s="139"/>
      <c r="I11" s="140"/>
      <c r="J11" s="146" t="s">
        <v>16</v>
      </c>
      <c r="K11" s="152" t="s">
        <v>18</v>
      </c>
      <c r="L11" s="146" t="s">
        <v>16</v>
      </c>
      <c r="M11" s="174"/>
      <c r="N11" s="175"/>
      <c r="O11" s="179"/>
      <c r="P11" s="121"/>
      <c r="Q11" s="75" t="s">
        <v>3</v>
      </c>
      <c r="R11" s="119"/>
      <c r="S11" s="119"/>
      <c r="T11" s="117"/>
      <c r="U11" s="1"/>
      <c r="V11" s="1"/>
      <c r="W11" s="1"/>
      <c r="X11" s="1"/>
    </row>
    <row r="12" spans="1:24" ht="21.75" customHeight="1">
      <c r="A12" s="1"/>
      <c r="B12" s="18"/>
      <c r="C12" s="19"/>
      <c r="D12" s="24"/>
      <c r="E12" s="156"/>
      <c r="F12" s="159"/>
      <c r="G12" s="127"/>
      <c r="H12" s="139"/>
      <c r="I12" s="140"/>
      <c r="J12" s="147"/>
      <c r="K12" s="153"/>
      <c r="L12" s="147"/>
      <c r="M12" s="174"/>
      <c r="N12" s="175"/>
      <c r="O12" s="179"/>
      <c r="P12" s="119" t="s">
        <v>26</v>
      </c>
      <c r="Q12" s="75" t="s">
        <v>2</v>
      </c>
      <c r="R12" s="119"/>
      <c r="S12" s="119"/>
      <c r="T12" s="117"/>
      <c r="U12" s="1"/>
      <c r="V12" s="1"/>
      <c r="W12" s="1"/>
      <c r="X12" s="1"/>
    </row>
    <row r="13" spans="1:24" ht="21.75" customHeight="1" thickBot="1">
      <c r="A13" s="1"/>
      <c r="B13" s="20"/>
      <c r="C13" s="21" t="s">
        <v>1</v>
      </c>
      <c r="D13" s="25"/>
      <c r="E13" s="157"/>
      <c r="F13" s="160"/>
      <c r="G13" s="128"/>
      <c r="H13" s="141"/>
      <c r="I13" s="142"/>
      <c r="J13" s="148"/>
      <c r="K13" s="154"/>
      <c r="L13" s="148"/>
      <c r="M13" s="176"/>
      <c r="N13" s="177"/>
      <c r="O13" s="180"/>
      <c r="P13" s="120"/>
      <c r="Q13" s="22"/>
      <c r="R13" s="120"/>
      <c r="S13" s="120"/>
      <c r="T13" s="118"/>
      <c r="U13" s="1"/>
      <c r="V13" s="1"/>
      <c r="W13" s="1"/>
      <c r="X13" s="1"/>
    </row>
    <row r="14" spans="1:24" ht="21.75" customHeight="1" thickTop="1">
      <c r="A14" s="1"/>
      <c r="B14" s="26"/>
      <c r="C14" s="181">
        <v>24</v>
      </c>
      <c r="D14" s="60" t="s">
        <v>0</v>
      </c>
      <c r="E14" s="89" t="s">
        <v>34</v>
      </c>
      <c r="F14" s="37" t="s">
        <v>35</v>
      </c>
      <c r="G14" s="84" t="s">
        <v>30</v>
      </c>
      <c r="H14" s="93">
        <v>46177</v>
      </c>
      <c r="I14" s="94">
        <f>H14+2</f>
        <v>46179</v>
      </c>
      <c r="J14" s="86">
        <f>H14-6</f>
        <v>46171</v>
      </c>
      <c r="K14" s="41">
        <f>H14-3</f>
        <v>46174</v>
      </c>
      <c r="L14" s="41">
        <f>H14-2</f>
        <v>46175</v>
      </c>
      <c r="M14" s="42"/>
      <c r="N14" s="43"/>
      <c r="O14" s="87"/>
      <c r="P14" s="44"/>
      <c r="Q14" s="44"/>
      <c r="R14" s="44"/>
      <c r="S14" s="88"/>
      <c r="T14" s="113" t="s">
        <v>28</v>
      </c>
      <c r="U14" s="1"/>
      <c r="V14" s="1"/>
      <c r="W14" s="1"/>
      <c r="X14" s="1"/>
    </row>
    <row r="15" spans="1:24" ht="21.75" customHeight="1">
      <c r="A15" s="1"/>
      <c r="B15" s="52" t="s">
        <v>31</v>
      </c>
      <c r="C15" s="182"/>
      <c r="D15" s="61" t="s">
        <v>9</v>
      </c>
      <c r="E15" s="95" t="s">
        <v>40</v>
      </c>
      <c r="F15" s="31" t="s">
        <v>41</v>
      </c>
      <c r="G15" s="80"/>
      <c r="H15" s="96"/>
      <c r="I15" s="97"/>
      <c r="J15" s="98"/>
      <c r="K15" s="99"/>
      <c r="L15" s="100"/>
      <c r="M15" s="96">
        <f>H14+13</f>
        <v>46190</v>
      </c>
      <c r="N15" s="101">
        <f>M15+2</f>
        <v>46192</v>
      </c>
      <c r="O15" s="102">
        <f>N15+25</f>
        <v>46217</v>
      </c>
      <c r="P15" s="103">
        <f>O15+5</f>
        <v>46222</v>
      </c>
      <c r="Q15" s="103">
        <f>P15+1</f>
        <v>46223</v>
      </c>
      <c r="R15" s="103">
        <f>Q15+4</f>
        <v>46227</v>
      </c>
      <c r="S15" s="104">
        <f>R15+2</f>
        <v>46229</v>
      </c>
      <c r="T15" s="114"/>
      <c r="U15" s="1"/>
      <c r="V15" s="1"/>
      <c r="W15" s="1"/>
      <c r="X15" s="1"/>
    </row>
    <row r="16" spans="1:24" ht="21.75" customHeight="1">
      <c r="A16" s="1"/>
      <c r="B16" s="29"/>
      <c r="C16" s="183">
        <v>25</v>
      </c>
      <c r="D16" s="62" t="s">
        <v>0</v>
      </c>
      <c r="E16" s="89" t="s">
        <v>32</v>
      </c>
      <c r="F16" s="37" t="s">
        <v>36</v>
      </c>
      <c r="G16" s="38" t="s">
        <v>30</v>
      </c>
      <c r="H16" s="105">
        <v>46184</v>
      </c>
      <c r="I16" s="106">
        <f>H16+2</f>
        <v>46186</v>
      </c>
      <c r="J16" s="77">
        <f>H16-6</f>
        <v>46178</v>
      </c>
      <c r="K16" s="107">
        <f>H16-3</f>
        <v>46181</v>
      </c>
      <c r="L16" s="66">
        <f>H16-2</f>
        <v>46182</v>
      </c>
      <c r="M16" s="53"/>
      <c r="N16" s="54"/>
      <c r="O16" s="78"/>
      <c r="P16" s="55"/>
      <c r="Q16" s="55"/>
      <c r="R16" s="55"/>
      <c r="S16" s="79"/>
      <c r="T16" s="115" t="s">
        <v>28</v>
      </c>
      <c r="U16" s="1"/>
      <c r="V16" s="1"/>
      <c r="W16" s="1"/>
      <c r="X16" s="1"/>
    </row>
    <row r="17" spans="1:24" ht="21.75" customHeight="1">
      <c r="A17" s="1"/>
      <c r="B17" s="29" t="s">
        <v>33</v>
      </c>
      <c r="C17" s="183"/>
      <c r="D17" s="65" t="s">
        <v>9</v>
      </c>
      <c r="E17" s="30" t="s">
        <v>42</v>
      </c>
      <c r="F17" s="31" t="s">
        <v>43</v>
      </c>
      <c r="G17" s="80"/>
      <c r="H17" s="96"/>
      <c r="I17" s="97"/>
      <c r="J17" s="81"/>
      <c r="K17" s="33"/>
      <c r="L17" s="33"/>
      <c r="M17" s="27">
        <f>H16+13</f>
        <v>46197</v>
      </c>
      <c r="N17" s="28">
        <f>M17+2</f>
        <v>46199</v>
      </c>
      <c r="O17" s="82">
        <f>N17+25</f>
        <v>46224</v>
      </c>
      <c r="P17" s="34">
        <f>O17+5</f>
        <v>46229</v>
      </c>
      <c r="Q17" s="34">
        <f>P17+1</f>
        <v>46230</v>
      </c>
      <c r="R17" s="34">
        <f>Q17+4</f>
        <v>46234</v>
      </c>
      <c r="S17" s="83">
        <f>R17+2</f>
        <v>46236</v>
      </c>
      <c r="T17" s="115"/>
      <c r="U17" s="1"/>
      <c r="V17" s="1"/>
      <c r="W17" s="1"/>
      <c r="X17" s="1"/>
    </row>
    <row r="18" spans="1:24" ht="21.75" customHeight="1">
      <c r="A18" s="1"/>
      <c r="B18" s="26"/>
      <c r="C18" s="181">
        <v>26</v>
      </c>
      <c r="D18" s="60" t="s">
        <v>0</v>
      </c>
      <c r="E18" s="36" t="s">
        <v>29</v>
      </c>
      <c r="F18" s="37" t="s">
        <v>37</v>
      </c>
      <c r="G18" s="84" t="s">
        <v>30</v>
      </c>
      <c r="H18" s="85">
        <v>46191</v>
      </c>
      <c r="I18" s="39">
        <f>H18+2</f>
        <v>46193</v>
      </c>
      <c r="J18" s="86">
        <f>H18-6</f>
        <v>46185</v>
      </c>
      <c r="K18" s="41">
        <f>H18-3</f>
        <v>46188</v>
      </c>
      <c r="L18" s="41">
        <f>H18-2</f>
        <v>46189</v>
      </c>
      <c r="M18" s="42"/>
      <c r="N18" s="43"/>
      <c r="O18" s="87"/>
      <c r="P18" s="44"/>
      <c r="Q18" s="44"/>
      <c r="R18" s="44"/>
      <c r="S18" s="88"/>
      <c r="T18" s="113" t="s">
        <v>28</v>
      </c>
      <c r="U18" s="1"/>
      <c r="V18" s="1"/>
      <c r="W18" s="1"/>
      <c r="X18" s="1"/>
    </row>
    <row r="19" spans="1:24" ht="21.75" customHeight="1">
      <c r="A19" s="1"/>
      <c r="B19" s="52"/>
      <c r="C19" s="182"/>
      <c r="D19" s="61" t="s">
        <v>9</v>
      </c>
      <c r="E19" s="186" t="s">
        <v>38</v>
      </c>
      <c r="F19" s="91" t="s">
        <v>39</v>
      </c>
      <c r="G19" s="92"/>
      <c r="H19" s="96"/>
      <c r="I19" s="97"/>
      <c r="J19" s="98"/>
      <c r="K19" s="100"/>
      <c r="L19" s="100"/>
      <c r="M19" s="96">
        <f>H18+13</f>
        <v>46204</v>
      </c>
      <c r="N19" s="101">
        <f>M19+2</f>
        <v>46206</v>
      </c>
      <c r="O19" s="102">
        <f>N19+25</f>
        <v>46231</v>
      </c>
      <c r="P19" s="103">
        <f>O19+5</f>
        <v>46236</v>
      </c>
      <c r="Q19" s="103">
        <f>P19+1</f>
        <v>46237</v>
      </c>
      <c r="R19" s="103">
        <f>Q19+4</f>
        <v>46241</v>
      </c>
      <c r="S19" s="104">
        <f>R19+2</f>
        <v>46243</v>
      </c>
      <c r="T19" s="115"/>
      <c r="U19" s="1"/>
      <c r="V19" s="1"/>
      <c r="W19" s="1"/>
      <c r="X19" s="1"/>
    </row>
    <row r="20" spans="1:24" ht="21.75" customHeight="1">
      <c r="A20" s="1"/>
      <c r="B20" s="29"/>
      <c r="C20" s="183">
        <v>27</v>
      </c>
      <c r="D20" s="62" t="s">
        <v>0</v>
      </c>
      <c r="E20" s="187" t="s">
        <v>44</v>
      </c>
      <c r="F20" s="63" t="s">
        <v>45</v>
      </c>
      <c r="G20" s="76" t="s">
        <v>30</v>
      </c>
      <c r="H20" s="108">
        <v>46198</v>
      </c>
      <c r="I20" s="64">
        <f>H20+2</f>
        <v>46200</v>
      </c>
      <c r="J20" s="188">
        <f>H20-6</f>
        <v>46192</v>
      </c>
      <c r="K20" s="66">
        <f>H20-3</f>
        <v>46195</v>
      </c>
      <c r="L20" s="66">
        <f>H20-2</f>
        <v>46196</v>
      </c>
      <c r="M20" s="53"/>
      <c r="N20" s="54"/>
      <c r="O20" s="78"/>
      <c r="P20" s="55"/>
      <c r="Q20" s="55"/>
      <c r="R20" s="55"/>
      <c r="S20" s="79"/>
      <c r="T20" s="113" t="s">
        <v>28</v>
      </c>
      <c r="U20" s="1"/>
      <c r="V20" s="1"/>
      <c r="W20" s="1"/>
      <c r="X20" s="1"/>
    </row>
    <row r="21" spans="1:24" ht="21.75" customHeight="1">
      <c r="A21" s="1"/>
      <c r="B21" s="52"/>
      <c r="C21" s="182"/>
      <c r="D21" s="61" t="s">
        <v>9</v>
      </c>
      <c r="E21" s="90" t="s">
        <v>46</v>
      </c>
      <c r="F21" s="91" t="s">
        <v>47</v>
      </c>
      <c r="G21" s="92"/>
      <c r="H21" s="27"/>
      <c r="I21" s="32"/>
      <c r="J21" s="51"/>
      <c r="K21" s="33"/>
      <c r="L21" s="33"/>
      <c r="M21" s="27">
        <f>H20+13</f>
        <v>46211</v>
      </c>
      <c r="N21" s="28">
        <f>M21+2</f>
        <v>46213</v>
      </c>
      <c r="O21" s="82">
        <f>N21+25</f>
        <v>46238</v>
      </c>
      <c r="P21" s="34">
        <f>O21+5</f>
        <v>46243</v>
      </c>
      <c r="Q21" s="34">
        <f>P21+1</f>
        <v>46244</v>
      </c>
      <c r="R21" s="34">
        <f>Q21+4</f>
        <v>46248</v>
      </c>
      <c r="S21" s="83">
        <f>R21+2</f>
        <v>46250</v>
      </c>
      <c r="T21" s="115"/>
      <c r="U21" s="1"/>
      <c r="V21" s="1"/>
      <c r="W21" s="1"/>
      <c r="X21" s="1"/>
    </row>
    <row r="22" spans="1:24" ht="21.75" customHeight="1">
      <c r="A22" s="1"/>
      <c r="B22" s="26" t="s">
        <v>48</v>
      </c>
      <c r="C22" s="181">
        <v>28</v>
      </c>
      <c r="D22" s="60" t="s">
        <v>0</v>
      </c>
      <c r="E22" s="89" t="s">
        <v>49</v>
      </c>
      <c r="F22" s="37" t="s">
        <v>50</v>
      </c>
      <c r="G22" s="84" t="s">
        <v>30</v>
      </c>
      <c r="H22" s="93">
        <v>46205</v>
      </c>
      <c r="I22" s="94">
        <f>H22+2</f>
        <v>46207</v>
      </c>
      <c r="J22" s="86">
        <f>H22-6</f>
        <v>46199</v>
      </c>
      <c r="K22" s="41">
        <f>H22-3</f>
        <v>46202</v>
      </c>
      <c r="L22" s="41">
        <f>H22-2</f>
        <v>46203</v>
      </c>
      <c r="M22" s="42"/>
      <c r="N22" s="43"/>
      <c r="O22" s="87"/>
      <c r="P22" s="44"/>
      <c r="Q22" s="44"/>
      <c r="R22" s="44"/>
      <c r="S22" s="88"/>
      <c r="T22" s="113" t="s">
        <v>28</v>
      </c>
      <c r="U22" s="1"/>
      <c r="V22" s="1"/>
      <c r="W22" s="1"/>
      <c r="X22" s="1"/>
    </row>
    <row r="23" spans="1:24" ht="21.75" customHeight="1">
      <c r="A23" s="1"/>
      <c r="B23" s="52" t="s">
        <v>51</v>
      </c>
      <c r="C23" s="182"/>
      <c r="D23" s="61" t="s">
        <v>9</v>
      </c>
      <c r="E23" s="189" t="s">
        <v>52</v>
      </c>
      <c r="F23" s="31" t="s">
        <v>53</v>
      </c>
      <c r="G23" s="80"/>
      <c r="H23" s="96"/>
      <c r="I23" s="97"/>
      <c r="J23" s="98"/>
      <c r="K23" s="99"/>
      <c r="L23" s="100"/>
      <c r="M23" s="96">
        <f>H22+13</f>
        <v>46218</v>
      </c>
      <c r="N23" s="101">
        <f>M23+2</f>
        <v>46220</v>
      </c>
      <c r="O23" s="102">
        <f>N23+25</f>
        <v>46245</v>
      </c>
      <c r="P23" s="103">
        <f>O23+5</f>
        <v>46250</v>
      </c>
      <c r="Q23" s="103">
        <f>P23+1</f>
        <v>46251</v>
      </c>
      <c r="R23" s="103">
        <f>Q23+4</f>
        <v>46255</v>
      </c>
      <c r="S23" s="104">
        <f>R23+2</f>
        <v>46257</v>
      </c>
      <c r="T23" s="114"/>
      <c r="U23" s="1"/>
      <c r="V23" s="1"/>
      <c r="W23" s="1"/>
      <c r="X23" s="1"/>
    </row>
    <row r="24" spans="1:24" ht="21.75" customHeight="1">
      <c r="A24" s="1"/>
      <c r="B24" s="26"/>
      <c r="C24" s="181">
        <v>29</v>
      </c>
      <c r="D24" s="60" t="s">
        <v>0</v>
      </c>
      <c r="E24" s="89" t="s">
        <v>29</v>
      </c>
      <c r="F24" s="37" t="s">
        <v>54</v>
      </c>
      <c r="G24" s="38" t="s">
        <v>30</v>
      </c>
      <c r="H24" s="105">
        <v>46212</v>
      </c>
      <c r="I24" s="106">
        <f>H24+2</f>
        <v>46214</v>
      </c>
      <c r="J24" s="40">
        <f>H24-6</f>
        <v>46206</v>
      </c>
      <c r="K24" s="190">
        <f>H24-3</f>
        <v>46209</v>
      </c>
      <c r="L24" s="191">
        <f>H24-2</f>
        <v>46210</v>
      </c>
      <c r="M24" s="53"/>
      <c r="N24" s="54"/>
      <c r="O24" s="78"/>
      <c r="P24" s="55"/>
      <c r="Q24" s="55"/>
      <c r="R24" s="55"/>
      <c r="S24" s="79"/>
      <c r="T24" s="115" t="s">
        <v>28</v>
      </c>
      <c r="U24" s="1"/>
      <c r="V24" s="1"/>
      <c r="W24" s="1"/>
      <c r="X24" s="1"/>
    </row>
    <row r="25" spans="1:24" ht="21.75" customHeight="1">
      <c r="A25" s="1"/>
      <c r="B25" s="52" t="s">
        <v>55</v>
      </c>
      <c r="C25" s="182"/>
      <c r="D25" s="61" t="s">
        <v>9</v>
      </c>
      <c r="E25" s="30" t="s">
        <v>56</v>
      </c>
      <c r="F25" s="31" t="s">
        <v>57</v>
      </c>
      <c r="G25" s="80"/>
      <c r="H25" s="96"/>
      <c r="I25" s="97"/>
      <c r="J25" s="192"/>
      <c r="K25" s="100"/>
      <c r="L25" s="193"/>
      <c r="M25" s="96">
        <f>H24+13</f>
        <v>46225</v>
      </c>
      <c r="N25" s="101">
        <f>M25+2</f>
        <v>46227</v>
      </c>
      <c r="O25" s="102">
        <f>N25+25</f>
        <v>46252</v>
      </c>
      <c r="P25" s="103">
        <f>O25+5</f>
        <v>46257</v>
      </c>
      <c r="Q25" s="103">
        <f>P25+1</f>
        <v>46258</v>
      </c>
      <c r="R25" s="103">
        <f>Q25+4</f>
        <v>46262</v>
      </c>
      <c r="S25" s="104">
        <f>R25+2</f>
        <v>46264</v>
      </c>
      <c r="T25" s="115"/>
      <c r="U25" s="1"/>
      <c r="V25" s="1"/>
      <c r="W25" s="1"/>
      <c r="X25" s="1"/>
    </row>
    <row r="26" spans="1:24" ht="21.75" customHeight="1">
      <c r="A26" s="1"/>
      <c r="B26" s="29"/>
      <c r="C26" s="183">
        <v>30</v>
      </c>
      <c r="D26" s="62" t="s">
        <v>0</v>
      </c>
      <c r="E26" s="89" t="s">
        <v>58</v>
      </c>
      <c r="F26" s="37" t="s">
        <v>59</v>
      </c>
      <c r="G26" s="38" t="s">
        <v>30</v>
      </c>
      <c r="H26" s="105">
        <v>46219</v>
      </c>
      <c r="I26" s="106">
        <f>H26+2</f>
        <v>46221</v>
      </c>
      <c r="J26" s="194" t="s">
        <v>60</v>
      </c>
      <c r="K26" s="195" t="s">
        <v>61</v>
      </c>
      <c r="L26" s="196" t="s">
        <v>62</v>
      </c>
      <c r="M26" s="53"/>
      <c r="N26" s="54"/>
      <c r="O26" s="78"/>
      <c r="P26" s="55"/>
      <c r="Q26" s="55"/>
      <c r="R26" s="55"/>
      <c r="S26" s="79"/>
      <c r="T26" s="113" t="s">
        <v>28</v>
      </c>
      <c r="U26" s="1"/>
      <c r="V26" s="1"/>
      <c r="W26" s="1"/>
      <c r="X26" s="1"/>
    </row>
    <row r="27" spans="1:24" ht="21.75" customHeight="1" thickBot="1">
      <c r="A27" s="1"/>
      <c r="B27" s="29" t="s">
        <v>63</v>
      </c>
      <c r="C27" s="183"/>
      <c r="D27" s="65" t="s">
        <v>9</v>
      </c>
      <c r="E27" s="30" t="s">
        <v>64</v>
      </c>
      <c r="F27" s="31" t="s">
        <v>65</v>
      </c>
      <c r="G27" s="80"/>
      <c r="H27" s="96"/>
      <c r="I27" s="97"/>
      <c r="J27" s="81"/>
      <c r="K27" s="33"/>
      <c r="L27" s="33"/>
      <c r="M27" s="27">
        <f>H26+13</f>
        <v>46232</v>
      </c>
      <c r="N27" s="28">
        <f>M27+2</f>
        <v>46234</v>
      </c>
      <c r="O27" s="82">
        <f>N27+25</f>
        <v>46259</v>
      </c>
      <c r="P27" s="34">
        <f>O27+5</f>
        <v>46264</v>
      </c>
      <c r="Q27" s="34">
        <f>P27+1</f>
        <v>46265</v>
      </c>
      <c r="R27" s="34">
        <f>Q27+4</f>
        <v>46269</v>
      </c>
      <c r="S27" s="83">
        <f>R27+2</f>
        <v>46271</v>
      </c>
      <c r="T27" s="185"/>
      <c r="U27" s="1"/>
      <c r="V27" s="1"/>
      <c r="W27" s="1"/>
      <c r="X27" s="1"/>
    </row>
    <row r="28" spans="1:24" ht="21.75" customHeight="1">
      <c r="A28" s="1"/>
      <c r="B28" s="26" t="s">
        <v>66</v>
      </c>
      <c r="C28" s="181">
        <v>31</v>
      </c>
      <c r="D28" s="60" t="s">
        <v>0</v>
      </c>
      <c r="E28" s="36" t="s">
        <v>49</v>
      </c>
      <c r="F28" s="37" t="s">
        <v>67</v>
      </c>
      <c r="G28" s="84" t="s">
        <v>30</v>
      </c>
      <c r="H28" s="108">
        <v>46226</v>
      </c>
      <c r="I28" s="64">
        <f>H28+2</f>
        <v>46228</v>
      </c>
      <c r="J28" s="197" t="s">
        <v>68</v>
      </c>
      <c r="K28" s="198" t="s">
        <v>69</v>
      </c>
      <c r="L28" s="41">
        <f>H28-2</f>
        <v>46224</v>
      </c>
      <c r="M28" s="42"/>
      <c r="N28" s="43"/>
      <c r="O28" s="87"/>
      <c r="P28" s="44"/>
      <c r="Q28" s="44"/>
      <c r="R28" s="44"/>
      <c r="S28" s="88"/>
      <c r="T28" s="113" t="s">
        <v>28</v>
      </c>
      <c r="U28" s="1"/>
      <c r="V28" s="1"/>
      <c r="W28" s="1"/>
      <c r="X28" s="1"/>
    </row>
    <row r="29" spans="1:24" ht="21.75" customHeight="1" thickBot="1">
      <c r="A29" s="1"/>
      <c r="B29" s="35" t="s">
        <v>70</v>
      </c>
      <c r="C29" s="184"/>
      <c r="D29" s="67" t="s">
        <v>9</v>
      </c>
      <c r="E29" s="68" t="s">
        <v>71</v>
      </c>
      <c r="F29" s="69" t="s">
        <v>72</v>
      </c>
      <c r="G29" s="109"/>
      <c r="H29" s="70"/>
      <c r="I29" s="71"/>
      <c r="J29" s="110"/>
      <c r="K29" s="72"/>
      <c r="L29" s="72"/>
      <c r="M29" s="70">
        <f>H28+13</f>
        <v>46239</v>
      </c>
      <c r="N29" s="73">
        <f>M29+2</f>
        <v>46241</v>
      </c>
      <c r="O29" s="111">
        <f>N29+25</f>
        <v>46266</v>
      </c>
      <c r="P29" s="74">
        <f>O29+5</f>
        <v>46271</v>
      </c>
      <c r="Q29" s="74">
        <f>P29+1</f>
        <v>46272</v>
      </c>
      <c r="R29" s="74">
        <f>Q29+4</f>
        <v>46276</v>
      </c>
      <c r="S29" s="112">
        <f>R29+2</f>
        <v>46278</v>
      </c>
      <c r="T29" s="185"/>
      <c r="U29" s="1"/>
      <c r="V29" s="1"/>
      <c r="W29" s="1"/>
      <c r="X29" s="1"/>
    </row>
    <row r="30" spans="1:24" ht="21.75" customHeight="1">
      <c r="A30" s="1"/>
      <c r="B30" s="49"/>
      <c r="C30" s="50"/>
      <c r="D30" s="56"/>
      <c r="E30" s="57"/>
      <c r="F30" s="58"/>
      <c r="G30" s="45"/>
      <c r="H30" s="46"/>
      <c r="I30" s="47"/>
      <c r="J30" s="48"/>
      <c r="K30" s="59"/>
      <c r="L30" s="48"/>
      <c r="M30" s="4"/>
      <c r="N30" s="4"/>
      <c r="O30" s="4"/>
      <c r="P30" s="4"/>
      <c r="Q30" s="4"/>
      <c r="R30" s="4"/>
      <c r="S30" s="1"/>
      <c r="T30" s="1"/>
      <c r="U30" s="1"/>
      <c r="V30" s="1"/>
      <c r="W30" s="1"/>
      <c r="X30" s="1"/>
    </row>
    <row r="31" spans="1:24" ht="21.75" customHeight="1">
      <c r="A31" s="1"/>
      <c r="B31" s="2"/>
      <c r="C31" s="2"/>
      <c r="D31" s="2"/>
      <c r="E31" s="3"/>
      <c r="F31" s="3"/>
      <c r="G31" s="5"/>
      <c r="H31" s="4"/>
      <c r="I31" s="5"/>
      <c r="J31" s="4"/>
      <c r="K31" s="4"/>
      <c r="L31" s="4"/>
      <c r="M31" s="1"/>
      <c r="N31" s="1"/>
      <c r="O31" s="1"/>
      <c r="P31" s="1"/>
      <c r="Q31" s="1"/>
      <c r="R31" s="4"/>
      <c r="S31" s="1"/>
      <c r="T31" s="1"/>
      <c r="U31" s="1"/>
      <c r="V31" s="1"/>
      <c r="W31" s="1"/>
      <c r="X31" s="1"/>
    </row>
    <row r="32" spans="1:24" ht="21.75" customHeight="1">
      <c r="A32" s="1"/>
      <c r="B32" s="2"/>
      <c r="C32" s="2"/>
      <c r="D32" s="2"/>
      <c r="E32" s="3"/>
      <c r="F32" s="3"/>
      <c r="G32" s="5"/>
      <c r="H32" s="4"/>
      <c r="I32" s="5"/>
      <c r="J32" s="4"/>
      <c r="K32" s="4"/>
      <c r="L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21.75" customHeight="1">
      <c r="A33" s="1"/>
      <c r="B33" s="2"/>
      <c r="C33" s="2"/>
      <c r="D33" s="2"/>
      <c r="E33" s="3"/>
      <c r="F33" s="3"/>
      <c r="G33" s="5"/>
      <c r="H33" s="4"/>
      <c r="I33" s="5"/>
      <c r="J33" s="4"/>
      <c r="K33" s="4"/>
      <c r="L33" s="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41">
    <mergeCell ref="C28:C29"/>
    <mergeCell ref="T28:T29"/>
    <mergeCell ref="C14:C15"/>
    <mergeCell ref="C16:C17"/>
    <mergeCell ref="C18:C19"/>
    <mergeCell ref="C20:C21"/>
    <mergeCell ref="T20:T21"/>
    <mergeCell ref="T22:T23"/>
    <mergeCell ref="C22:C23"/>
    <mergeCell ref="C24:C25"/>
    <mergeCell ref="C26:C27"/>
    <mergeCell ref="T26:T27"/>
    <mergeCell ref="T24:T25"/>
    <mergeCell ref="M4:P4"/>
    <mergeCell ref="M6:N7"/>
    <mergeCell ref="O6:S7"/>
    <mergeCell ref="M8:N13"/>
    <mergeCell ref="O8:O13"/>
    <mergeCell ref="D1:E1"/>
    <mergeCell ref="B2:J3"/>
    <mergeCell ref="G6:G13"/>
    <mergeCell ref="H6:I7"/>
    <mergeCell ref="J6:L7"/>
    <mergeCell ref="H8:I13"/>
    <mergeCell ref="L8:L10"/>
    <mergeCell ref="L11:L13"/>
    <mergeCell ref="J8:J10"/>
    <mergeCell ref="K8:K10"/>
    <mergeCell ref="J11:J13"/>
    <mergeCell ref="K11:K13"/>
    <mergeCell ref="E6:E13"/>
    <mergeCell ref="F6:F13"/>
    <mergeCell ref="T14:T15"/>
    <mergeCell ref="T16:T17"/>
    <mergeCell ref="T18:T19"/>
    <mergeCell ref="T6:T13"/>
    <mergeCell ref="P8:P9"/>
    <mergeCell ref="S8:S13"/>
    <mergeCell ref="P10:P11"/>
    <mergeCell ref="P12:P13"/>
    <mergeCell ref="R8:R13"/>
  </mergeCells>
  <hyperlinks>
    <hyperlink ref="O8:O13" r:id="rId1" display="NEW YORK" xr:uid="{C363877C-4076-41CC-8813-D3A004954D77}"/>
    <hyperlink ref="P8:P9" r:id="rId2" display="BOSTON" xr:uid="{0D6E9F47-E6B2-4B12-BC45-34EF5C56132C}"/>
    <hyperlink ref="P10:P11" r:id="rId3" display="https://www.tcl-web2.jp/TCLWEB/beatlap?DISPLAY_ID=TNBS0010D&amp;ROUTE=USA&amp;ORG=&amp;DST=USPHL" xr:uid="{93361C5E-87E4-485E-9AA9-85486F8309FB}"/>
    <hyperlink ref="P12:P13" r:id="rId4" display="BALTIMORE" xr:uid="{3FF12540-1323-438E-B226-C93D068F59F3}"/>
    <hyperlink ref="Q8" r:id="rId5" xr:uid="{8A9684BF-6647-45B9-91CE-852DA01057AE}"/>
    <hyperlink ref="Q9" r:id="rId6" xr:uid="{E517F82D-7546-4894-9F1B-F2AE07E80C23}"/>
    <hyperlink ref="Q10" r:id="rId7" xr:uid="{F40B2461-0F67-4A63-B090-B83D70709735}"/>
    <hyperlink ref="Q11" r:id="rId8" xr:uid="{1B8CEAB8-0B84-4112-ABCF-FE35285B3E77}"/>
    <hyperlink ref="Q12" r:id="rId9" xr:uid="{A5B3581B-A333-44C1-A701-E2DF9938B97D}"/>
    <hyperlink ref="R8:R13" r:id="rId10" display="RALEIGH" xr:uid="{0A37B567-969E-49B4-8BE4-800C4B9BC222}"/>
    <hyperlink ref="S8:S13" r:id="rId11" display="SAVANNAH" xr:uid="{54B7F75D-C4A2-4734-A5A7-B945124EF430}"/>
  </hyperlinks>
  <printOptions horizontalCentered="1" verticalCentered="1"/>
  <pageMargins left="0" right="0" top="0" bottom="0" header="0" footer="0"/>
  <pageSetup paperSize="9" orientation="landscape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SMZ,YOK,TYO-NYK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Transcontainer Admin</dc:creator>
  <cp:lastModifiedBy>naoko tani</cp:lastModifiedBy>
  <dcterms:created xsi:type="dcterms:W3CDTF">2023-11-15T16:58:20Z</dcterms:created>
  <dcterms:modified xsi:type="dcterms:W3CDTF">2026-06-22T16:00:02Z</dcterms:modified>
</cp:coreProperties>
</file>